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BZA\Ab 20250826 FB Ingenieurverträge\LVLE an\20250826 FB II.16.LE ff\FB Okay\"/>
    </mc:Choice>
  </mc:AlternateContent>
  <xr:revisionPtr revIDLastSave="0" documentId="13_ncr:1_{87F4B12C-8979-401F-A9F7-C2060F50996E}" xr6:coauthVersionLast="47" xr6:coauthVersionMax="47" xr10:uidLastSave="{00000000-0000-0000-0000-000000000000}"/>
  <bookViews>
    <workbookView xWindow="29250" yWindow="1830" windowWidth="27285" windowHeight="15570" xr2:uid="{00000000-000D-0000-FFFF-FFFF00000000}"/>
  </bookViews>
  <sheets>
    <sheet name="Freianlagen LPH 1-3" sheetId="4" r:id="rId1"/>
  </sheets>
  <definedNames>
    <definedName name="Brutto" localSheetId="0">'Freianlagen LPH 1-3'!$L$77</definedName>
    <definedName name="Brutto">#REF!</definedName>
    <definedName name="_xlnm.Print_Area" localSheetId="0">'Freianlagen LPH 1-3'!$A$1:$Q$97</definedName>
    <definedName name="Nachlass_Prozent" localSheetId="0">'Freianlagen LPH 1-3'!$S$77</definedName>
    <definedName name="Nachlass_Prozent">#REF!</definedName>
    <definedName name="Netto" localSheetId="0">'Freianlagen LPH 1-3'!$L$72</definedName>
    <definedName name="Netto">#REF!</definedName>
    <definedName name="Ust" localSheetId="0">'Freianlagen LPH 1-3'!$H$74</definedName>
    <definedName name="Ust">#REF!</definedName>
  </definedNames>
  <calcPr calcId="191029"/>
  <customWorkbookViews>
    <customWorkbookView name="Uhl, Andreas (ALE Mittelfranken) - Persönliche Ansicht" guid="{910EAD81-29A5-4E48-9CEE-B510EFE8A38E}" mergeInterval="0" personalView="1" maximized="1" xWindow="1912" yWindow="-8" windowWidth="1936" windowHeight="1176" activeSheetId="1"/>
    <customWorkbookView name="Riedel, Kathrin (StMELF) - Persönliche Ansicht" guid="{AD8B3732-E954-48AD-BD66-189F69708465}" mergeInterval="0" personalView="1" maximized="1" windowWidth="1424" windowHeight="651" activeSheetId="1"/>
    <customWorkbookView name="Träger, Marianne (StMELF) - Persönliche Ansicht" guid="{6A4A0E9B-4968-4ACF-8D9E-13A8C0BA5970}" mergeInterval="0" personalView="1" maximized="1" windowWidth="1920" windowHeight="1020" activeSheetId="1"/>
    <customWorkbookView name="Wagner, Wolfgang (StMELF) - Persönliche Ansicht" guid="{83C1D0B4-D001-4171-AAF4-BA203E7178BB}" mergeInterval="0" personalView="1" maximized="1" windowWidth="1920" windowHeight="97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8" i="4" l="1"/>
  <c r="P64" i="4" s="1"/>
  <c r="N58" i="4"/>
  <c r="N64" i="4" s="1"/>
  <c r="L58" i="4"/>
  <c r="L64" i="4" s="1"/>
  <c r="P34" i="4"/>
  <c r="N34" i="4"/>
  <c r="L34" i="4"/>
  <c r="P33" i="4"/>
  <c r="N33" i="4"/>
  <c r="L33" i="4"/>
  <c r="P32" i="4"/>
  <c r="N32" i="4"/>
  <c r="L32" i="4"/>
  <c r="N41" i="4" l="1"/>
  <c r="N46" i="4" s="1"/>
  <c r="N47" i="4" s="1"/>
  <c r="P41" i="4"/>
  <c r="P46" i="4" s="1"/>
  <c r="L41" i="4"/>
  <c r="L46" i="4" s="1"/>
  <c r="L47" i="4" s="1"/>
  <c r="L63" i="4" s="1"/>
  <c r="L65" i="4" s="1"/>
  <c r="L67" i="4" s="1"/>
  <c r="L68" i="4" s="1"/>
  <c r="L70" i="4" l="1"/>
  <c r="L71" i="4" s="1"/>
  <c r="P47" i="4"/>
  <c r="P63" i="4" s="1"/>
  <c r="P65" i="4" s="1"/>
  <c r="P67" i="4" s="1"/>
  <c r="P68" i="4" s="1"/>
  <c r="N63" i="4"/>
  <c r="N65" i="4" s="1"/>
  <c r="N67" i="4" s="1"/>
  <c r="N68" i="4" s="1"/>
  <c r="L74" i="4" l="1"/>
  <c r="L76" i="4" s="1"/>
  <c r="P70" i="4"/>
  <c r="P71" i="4" s="1"/>
  <c r="N70" i="4"/>
  <c r="N71" i="4" s="1"/>
  <c r="N74" i="4" l="1"/>
  <c r="N76" i="4" s="1"/>
  <c r="P74" i="4"/>
  <c r="P76" i="4" s="1"/>
  <c r="L72" i="4"/>
  <c r="L77" i="4" l="1"/>
</calcChain>
</file>

<file path=xl/sharedStrings.xml><?xml version="1.0" encoding="utf-8"?>
<sst xmlns="http://schemas.openxmlformats.org/spreadsheetml/2006/main" count="82" uniqueCount="78">
  <si>
    <t>Objekt
Nr.</t>
  </si>
  <si>
    <t xml:space="preserve">Nr. </t>
  </si>
  <si>
    <t>Bezeichnung nach HOAI</t>
  </si>
  <si>
    <t>Objekt 1</t>
  </si>
  <si>
    <t xml:space="preserve">Bewertung in v. H. der Honorare </t>
  </si>
  <si>
    <t>Objekt 2</t>
  </si>
  <si>
    <t>Objekt 3</t>
  </si>
  <si>
    <t>Ich/Wir biete(n) die Ausführung der beschriebenen Leistungen wie folgt an:</t>
  </si>
  <si>
    <t>€/Stunde</t>
  </si>
  <si>
    <t xml:space="preserve">Sofern eine Honorierung durch Stundensätze erfolgt, sind folgende Stundensätze (netto) zu Grunde zu legen: </t>
  </si>
  <si>
    <r>
      <rPr>
        <vertAlign val="superscript"/>
        <sz val="9"/>
        <rFont val="Arial"/>
        <family val="2"/>
      </rPr>
      <t xml:space="preserve">*) </t>
    </r>
    <r>
      <rPr>
        <sz val="9"/>
        <rFont val="Arial"/>
        <family val="2"/>
      </rPr>
      <t>Diese Schätzung ist nicht verbindlich, sondern dient nur als Orientierungshilfe.</t>
    </r>
  </si>
  <si>
    <t>Umbauzuschlag [in %]</t>
  </si>
  <si>
    <t>III</t>
  </si>
  <si>
    <t xml:space="preserve">A1. Honorargrundlagen 
</t>
  </si>
  <si>
    <t>A2.  Honorar für Grundleistungen nach Leistungsphasen</t>
  </si>
  <si>
    <t>B. Besondere Leistungen</t>
  </si>
  <si>
    <t>C. Gesamthonorar</t>
  </si>
  <si>
    <t xml:space="preserve">C3.  Nebenkostenpauschale  </t>
  </si>
  <si>
    <t>Leistungsphasen - Stufe</t>
  </si>
  <si>
    <t>a)</t>
  </si>
  <si>
    <t>b)</t>
  </si>
  <si>
    <t>C5.  Umsatzsteuer (nach § 16 HOAI)</t>
  </si>
  <si>
    <t>Leistung</t>
  </si>
  <si>
    <t>Maßnahme</t>
  </si>
  <si>
    <t>Vergabestelle</t>
  </si>
  <si>
    <t>Bieter</t>
  </si>
  <si>
    <t>Datum</t>
  </si>
  <si>
    <t>Vergabenummer</t>
  </si>
  <si>
    <t>Verband für Ländliche Entwicklung XXX</t>
  </si>
  <si>
    <t>Einzelobjekt
(ggf. mehrere MKZ)</t>
  </si>
  <si>
    <r>
      <t xml:space="preserve">Zwischensummen 1 </t>
    </r>
    <r>
      <rPr>
        <sz val="9"/>
        <rFont val="Arial"/>
        <family val="2"/>
      </rPr>
      <t>(aus A2)</t>
    </r>
  </si>
  <si>
    <r>
      <t xml:space="preserve">Zwischensummen 2 </t>
    </r>
    <r>
      <rPr>
        <sz val="9"/>
        <rFont val="Arial"/>
        <family val="2"/>
      </rPr>
      <t>(aus A2+A3)</t>
    </r>
  </si>
  <si>
    <r>
      <t xml:space="preserve">Zwischensummen 3 </t>
    </r>
    <r>
      <rPr>
        <sz val="9"/>
        <rFont val="Arial"/>
        <family val="2"/>
      </rPr>
      <t>(aus B1)</t>
    </r>
  </si>
  <si>
    <r>
      <t xml:space="preserve">C2.  Summe Besondere Leistungen - </t>
    </r>
    <r>
      <rPr>
        <sz val="9"/>
        <rFont val="Arial"/>
        <family val="2"/>
      </rPr>
      <t>(Zwischensummen 3)</t>
    </r>
  </si>
  <si>
    <t>Zwischensummen 4</t>
  </si>
  <si>
    <t>Zwischensummen 5</t>
  </si>
  <si>
    <t>Eine Angebotseinholung für  vermessungstechnische Leistungen für die Entwurfsplanung - anteilig für alle 3 Objekte</t>
  </si>
  <si>
    <r>
      <t xml:space="preserve">Anrechenbare 
Kosten (netto) </t>
    </r>
    <r>
      <rPr>
        <vertAlign val="superscript"/>
        <sz val="9"/>
        <rFont val="Arial"/>
        <family val="2"/>
      </rPr>
      <t>*)</t>
    </r>
    <r>
      <rPr>
        <sz val="9"/>
        <rFont val="Arial"/>
        <family val="2"/>
      </rPr>
      <t xml:space="preserve">
[€]</t>
    </r>
  </si>
  <si>
    <t>Vollständiges
 Grundhonorar
[€]</t>
  </si>
  <si>
    <t>Honoraranteile [€]</t>
  </si>
  <si>
    <t>Zwischensummen 6</t>
  </si>
  <si>
    <t>C4.  Zu-/Abschlag auf Honorarangebot</t>
  </si>
  <si>
    <t>D. Stundensätze</t>
  </si>
  <si>
    <t>A3.  Umbauzuschlag</t>
  </si>
  <si>
    <t>C6. Honorar für einzelne Objekte - brutto</t>
  </si>
  <si>
    <t>C7. Gesamthonorar (Angebotsendsumme) - brutto</t>
  </si>
  <si>
    <r>
      <t xml:space="preserve">Gesamthonorar - netto  </t>
    </r>
    <r>
      <rPr>
        <sz val="9"/>
        <color rgb="FFFF0000"/>
        <rFont val="Arial"/>
        <family val="2"/>
      </rPr>
      <t>(Zeile wird ausgeblendet)</t>
    </r>
  </si>
  <si>
    <t>Für die Mitarbeiter (Ingenieure, Architekten)</t>
  </si>
  <si>
    <t>Für die sonstigen Mitarbeiter (Bautechniker, technische Angestellte)</t>
  </si>
  <si>
    <t>Für den Auftragnehmer (Büroinhaber)</t>
  </si>
  <si>
    <t>Bei elektronischer Einreichung ohne Unterschrift gültig.</t>
  </si>
  <si>
    <t>(Ort, Datum, Unterschrift)</t>
  </si>
  <si>
    <t>Honorarangebot</t>
  </si>
  <si>
    <t>B1.  Honorar für Besondere Leistungen / Beratungsleistungen (gemäß Aufgabenbeschreibung)</t>
  </si>
  <si>
    <t>c)</t>
  </si>
  <si>
    <t>&gt;&gt;Gelbe Felder sind vom Bieter auszufüllen&lt;&lt;</t>
  </si>
  <si>
    <t>bitte wählen !</t>
  </si>
  <si>
    <t>Objektplanung Freianlagen LPH 1-3 HOAI</t>
  </si>
  <si>
    <t>für Freianlagen (A) und Besondere Leistungen (B)</t>
  </si>
  <si>
    <t>A. Freianlagen</t>
  </si>
  <si>
    <t>Teilnehmergemeinschaft Testdorf 5</t>
  </si>
  <si>
    <t>423017 - Neugestaltung Platz an der Brunnenstube im Ort A</t>
  </si>
  <si>
    <t>520039 - Bepflanzung Krichenumfeld im Ort C</t>
  </si>
  <si>
    <t>Grundlagenermittlung (bis 3%)</t>
  </si>
  <si>
    <t>Vorplanung (bis 10%)</t>
  </si>
  <si>
    <t xml:space="preserve">Entwurfsplanung (bis 16%) </t>
  </si>
  <si>
    <t>Genehmigungsplanung (bis 4%)</t>
  </si>
  <si>
    <t>Ausführungsplanung (bis 25%)</t>
  </si>
  <si>
    <t>Vorbereitung der Vergabe (bis 7%)</t>
  </si>
  <si>
    <t>Mitwirkung bei der Vergabe (bis 3%)</t>
  </si>
  <si>
    <t>Objektbetreuung (bis 2%)</t>
  </si>
  <si>
    <t>nachrichtlich:
Honorarzone
und -satz
(§ 40 Abs. 2 - 5 HOAI)</t>
  </si>
  <si>
    <r>
      <t>C1.  Summe Freianlagen -</t>
    </r>
    <r>
      <rPr>
        <sz val="9"/>
        <rFont val="Arial"/>
        <family val="2"/>
      </rPr>
      <t xml:space="preserve"> (Zwischensummen 2)</t>
    </r>
  </si>
  <si>
    <t>Objektüberwachung - Bauüberwachung und Dokumentation (bis 30%)</t>
  </si>
  <si>
    <t>Neuanlage von Dorfplätzen sowie Pflanzarbeiten in den Ortsteilen A, B und C</t>
  </si>
  <si>
    <t>423050 - Neuanlage Platz am alten Milchhaus im Ort B</t>
  </si>
  <si>
    <t>Weitere Besondere Leistungen / Beratungsleistungen</t>
  </si>
  <si>
    <t>Bewertung der zu erhaltenden Bäume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</si>
</sst>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3" x14ac:knownFonts="1">
    <font>
      <sz val="11"/>
      <name val="Helvetica"/>
    </font>
    <font>
      <sz val="10"/>
      <name val="Arial"/>
      <family val="2"/>
    </font>
    <font>
      <u/>
      <sz val="11"/>
      <color indexed="12"/>
      <name val="Helvetica"/>
      <family val="2"/>
    </font>
    <font>
      <b/>
      <sz val="13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indexed="12"/>
      <name val="Helvetica"/>
      <family val="2"/>
    </font>
    <font>
      <sz val="9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2"/>
      <name val="Arial"/>
      <family val="2"/>
    </font>
    <font>
      <vertAlign val="superscript"/>
      <sz val="9"/>
      <name val="Arial"/>
      <family val="2"/>
    </font>
    <font>
      <b/>
      <sz val="14"/>
      <name val="Arial"/>
      <family val="2"/>
    </font>
    <font>
      <sz val="12"/>
      <name val="Helvetica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color theme="4" tint="0.79998168889431442"/>
      <name val="Arial"/>
      <family val="2"/>
    </font>
    <font>
      <b/>
      <sz val="12"/>
      <name val="Helvetica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44">
    <xf numFmtId="0" fontId="0" fillId="0" borderId="0" xfId="0"/>
    <xf numFmtId="0" fontId="7" fillId="0" borderId="0" xfId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1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12" xfId="0" applyFont="1" applyFill="1" applyBorder="1" applyAlignment="1" applyProtection="1">
      <alignment horizontal="center" vertical="center"/>
    </xf>
    <xf numFmtId="44" fontId="6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/>
    </xf>
    <xf numFmtId="0" fontId="6" fillId="0" borderId="11" xfId="0" applyFont="1" applyFill="1" applyBorder="1" applyAlignment="1" applyProtection="1">
      <alignment horizontal="left" vertical="center"/>
    </xf>
    <xf numFmtId="0" fontId="5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44" fontId="6" fillId="0" borderId="0" xfId="2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21" fillId="0" borderId="0" xfId="0" applyFont="1" applyFill="1" applyAlignment="1" applyProtection="1">
      <alignment horizontal="center" vertical="center"/>
    </xf>
    <xf numFmtId="0" fontId="5" fillId="0" borderId="22" xfId="0" applyFont="1" applyFill="1" applyBorder="1" applyAlignment="1" applyProtection="1">
      <alignment horizontal="left" vertical="center"/>
    </xf>
    <xf numFmtId="0" fontId="5" fillId="0" borderId="23" xfId="0" applyFont="1" applyFill="1" applyBorder="1" applyAlignment="1" applyProtection="1">
      <alignment vertical="center"/>
    </xf>
    <xf numFmtId="4" fontId="5" fillId="0" borderId="23" xfId="0" applyNumberFormat="1" applyFont="1" applyFill="1" applyBorder="1" applyAlignment="1" applyProtection="1">
      <alignment horizontal="center"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/>
    </xf>
    <xf numFmtId="4" fontId="5" fillId="0" borderId="16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vertical="center"/>
    </xf>
    <xf numFmtId="4" fontId="5" fillId="0" borderId="5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9" fontId="5" fillId="0" borderId="0" xfId="0" applyNumberFormat="1" applyFont="1" applyFill="1" applyBorder="1" applyAlignment="1" applyProtection="1">
      <alignment horizontal="center" vertical="center"/>
    </xf>
    <xf numFmtId="44" fontId="5" fillId="0" borderId="0" xfId="2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</xf>
    <xf numFmtId="44" fontId="6" fillId="0" borderId="13" xfId="2" applyNumberFormat="1" applyFont="1" applyFill="1" applyBorder="1" applyAlignment="1" applyProtection="1">
      <alignment horizontal="right" vertical="center"/>
    </xf>
    <xf numFmtId="44" fontId="6" fillId="0" borderId="13" xfId="2" applyFont="1" applyFill="1" applyBorder="1" applyAlignment="1" applyProtection="1">
      <alignment horizontal="right" vertical="center"/>
    </xf>
    <xf numFmtId="9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 applyProtection="1">
      <alignment vertical="center"/>
      <protection locked="0"/>
    </xf>
    <xf numFmtId="0" fontId="0" fillId="2" borderId="6" xfId="0" applyFont="1" applyFill="1" applyBorder="1" applyAlignment="1" applyProtection="1">
      <alignment vertical="center"/>
      <protection locked="0"/>
    </xf>
    <xf numFmtId="44" fontId="5" fillId="0" borderId="12" xfId="2" applyFont="1" applyFill="1" applyBorder="1" applyAlignment="1" applyProtection="1">
      <alignment horizontal="right" vertical="center"/>
    </xf>
    <xf numFmtId="0" fontId="6" fillId="0" borderId="3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vertical="center"/>
    </xf>
    <xf numFmtId="44" fontId="6" fillId="0" borderId="4" xfId="2" applyFont="1" applyFill="1" applyBorder="1" applyAlignment="1" applyProtection="1">
      <alignment horizontal="right" vertical="center"/>
    </xf>
    <xf numFmtId="44" fontId="6" fillId="0" borderId="5" xfId="2" applyFont="1" applyFill="1" applyBorder="1" applyAlignment="1" applyProtection="1">
      <alignment horizontal="right" vertical="center"/>
    </xf>
    <xf numFmtId="44" fontId="6" fillId="0" borderId="17" xfId="2" applyFont="1" applyFill="1" applyBorder="1" applyAlignment="1" applyProtection="1">
      <alignment horizontal="right" vertical="center"/>
    </xf>
    <xf numFmtId="44" fontId="6" fillId="0" borderId="18" xfId="2" applyFont="1" applyFill="1" applyBorder="1" applyAlignment="1" applyProtection="1">
      <alignment horizontal="right" vertical="center"/>
    </xf>
    <xf numFmtId="0" fontId="13" fillId="0" borderId="0" xfId="0" applyFont="1" applyFill="1" applyAlignment="1" applyProtection="1">
      <alignment horizontal="left" vertical="center"/>
    </xf>
    <xf numFmtId="44" fontId="5" fillId="0" borderId="10" xfId="2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horizontal="left" vertical="center"/>
    </xf>
    <xf numFmtId="44" fontId="5" fillId="3" borderId="10" xfId="2" applyFont="1" applyFill="1" applyBorder="1" applyAlignment="1" applyProtection="1">
      <alignment horizontal="right" vertical="center"/>
      <protection locked="0"/>
    </xf>
    <xf numFmtId="0" fontId="5" fillId="0" borderId="12" xfId="0" applyFont="1" applyFill="1" applyBorder="1" applyAlignment="1" applyProtection="1">
      <alignment horizontal="left" vertical="center" wrapText="1"/>
    </xf>
    <xf numFmtId="9" fontId="5" fillId="3" borderId="1" xfId="3" applyFont="1" applyFill="1" applyBorder="1" applyAlignment="1" applyProtection="1">
      <alignment horizontal="center" vertical="center" wrapText="1"/>
      <protection locked="0"/>
    </xf>
    <xf numFmtId="9" fontId="5" fillId="3" borderId="2" xfId="3" applyFont="1" applyFill="1" applyBorder="1" applyAlignment="1" applyProtection="1">
      <alignment horizontal="center" vertical="center" wrapText="1"/>
      <protection locked="0"/>
    </xf>
    <xf numFmtId="9" fontId="5" fillId="3" borderId="6" xfId="3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 applyProtection="1">
      <alignment horizontal="left" vertical="center"/>
    </xf>
    <xf numFmtId="44" fontId="5" fillId="3" borderId="12" xfId="2" applyFont="1" applyFill="1" applyBorder="1" applyAlignment="1" applyProtection="1">
      <alignment horizontal="right" vertical="center"/>
      <protection locked="0"/>
    </xf>
    <xf numFmtId="9" fontId="5" fillId="5" borderId="12" xfId="0" applyNumberFormat="1" applyFont="1" applyFill="1" applyBorder="1" applyAlignment="1" applyProtection="1">
      <alignment horizontal="center" vertical="center"/>
    </xf>
    <xf numFmtId="4" fontId="5" fillId="5" borderId="12" xfId="0" applyNumberFormat="1" applyFont="1" applyFill="1" applyBorder="1" applyAlignment="1" applyProtection="1">
      <alignment horizontal="right" vertical="center"/>
    </xf>
    <xf numFmtId="4" fontId="5" fillId="5" borderId="12" xfId="0" applyNumberFormat="1" applyFont="1" applyFill="1" applyBorder="1" applyAlignment="1" applyProtection="1">
      <alignment horizontal="center" vertical="center"/>
    </xf>
    <xf numFmtId="9" fontId="5" fillId="5" borderId="10" xfId="0" applyNumberFormat="1" applyFont="1" applyFill="1" applyBorder="1" applyAlignment="1" applyProtection="1">
      <alignment horizontal="center" vertical="center"/>
    </xf>
    <xf numFmtId="4" fontId="5" fillId="5" borderId="10" xfId="0" applyNumberFormat="1" applyFont="1" applyFill="1" applyBorder="1" applyAlignment="1" applyProtection="1">
      <alignment horizontal="right" vertical="center"/>
    </xf>
    <xf numFmtId="9" fontId="5" fillId="3" borderId="10" xfId="0" applyNumberFormat="1" applyFont="1" applyFill="1" applyBorder="1" applyAlignment="1" applyProtection="1">
      <alignment horizontal="center" vertical="center"/>
      <protection locked="0"/>
    </xf>
    <xf numFmtId="0" fontId="5" fillId="0" borderId="25" xfId="0" applyFont="1" applyFill="1" applyBorder="1" applyAlignment="1" applyProtection="1">
      <alignment horizontal="left" vertical="center"/>
    </xf>
    <xf numFmtId="0" fontId="5" fillId="0" borderId="25" xfId="0" applyFont="1" applyFill="1" applyBorder="1" applyAlignment="1" applyProtection="1">
      <alignment horizontal="center" vertical="center"/>
    </xf>
    <xf numFmtId="4" fontId="5" fillId="4" borderId="10" xfId="0" applyNumberFormat="1" applyFont="1" applyFill="1" applyBorder="1" applyAlignment="1" applyProtection="1">
      <alignment horizontal="right" vertical="center"/>
    </xf>
    <xf numFmtId="4" fontId="5" fillId="4" borderId="10" xfId="0" applyNumberFormat="1" applyFont="1" applyFill="1" applyBorder="1" applyAlignment="1" applyProtection="1">
      <alignment horizontal="center" vertical="center"/>
    </xf>
    <xf numFmtId="4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10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25" xfId="0" applyFont="1" applyFill="1" applyBorder="1" applyAlignment="1" applyProtection="1">
      <alignment horizontal="center" vertical="center" wrapText="1"/>
    </xf>
    <xf numFmtId="49" fontId="19" fillId="0" borderId="22" xfId="0" applyNumberFormat="1" applyFont="1" applyFill="1" applyBorder="1" applyAlignment="1" applyProtection="1">
      <alignment horizontal="left" vertical="center"/>
    </xf>
    <xf numFmtId="0" fontId="0" fillId="0" borderId="23" xfId="0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19" fillId="0" borderId="22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/>
    </xf>
    <xf numFmtId="0" fontId="17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16" fillId="0" borderId="15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6" fillId="0" borderId="4" xfId="0" applyFont="1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" fillId="0" borderId="22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6" fillId="3" borderId="4" xfId="0" applyFont="1" applyFill="1" applyBorder="1" applyAlignment="1" applyProtection="1">
      <alignment vertical="center"/>
      <protection locked="0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14" xfId="0" applyFont="1" applyFill="1" applyBorder="1" applyAlignment="1" applyProtection="1">
      <alignment vertical="center"/>
      <protection locked="0"/>
    </xf>
    <xf numFmtId="0" fontId="20" fillId="0" borderId="4" xfId="0" applyFont="1" applyFill="1" applyBorder="1" applyAlignment="1" applyProtection="1">
      <alignment vertical="center"/>
    </xf>
    <xf numFmtId="14" fontId="20" fillId="3" borderId="4" xfId="0" applyNumberFormat="1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/>
    </xf>
    <xf numFmtId="4" fontId="5" fillId="4" borderId="13" xfId="0" applyNumberFormat="1" applyFont="1" applyFill="1" applyBorder="1" applyAlignment="1" applyProtection="1">
      <alignment horizontal="center" vertical="center"/>
    </xf>
    <xf numFmtId="4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3" xfId="2" applyFont="1" applyFill="1" applyBorder="1" applyAlignment="1" applyProtection="1">
      <alignment horizontal="right" vertical="center"/>
      <protection locked="0"/>
    </xf>
    <xf numFmtId="44" fontId="5" fillId="3" borderId="7" xfId="2" applyFont="1" applyFill="1" applyBorder="1" applyAlignment="1" applyProtection="1">
      <alignment horizontal="right" vertical="center"/>
      <protection locked="0"/>
    </xf>
    <xf numFmtId="44" fontId="5" fillId="3" borderId="8" xfId="2" applyFont="1" applyFill="1" applyBorder="1" applyAlignment="1" applyProtection="1">
      <alignment horizontal="right" vertical="center"/>
      <protection locked="0"/>
    </xf>
    <xf numFmtId="44" fontId="5" fillId="3" borderId="9" xfId="2" applyFont="1" applyFill="1" applyBorder="1" applyAlignment="1" applyProtection="1">
      <alignment horizontal="right" vertical="center"/>
      <protection locked="0"/>
    </xf>
    <xf numFmtId="0" fontId="11" fillId="3" borderId="11" xfId="0" applyFont="1" applyFill="1" applyBorder="1" applyAlignment="1" applyProtection="1">
      <alignment horizontal="left" vertical="center"/>
      <protection locked="0"/>
    </xf>
    <xf numFmtId="0" fontId="22" fillId="3" borderId="11" xfId="0" applyFont="1" applyFill="1" applyBorder="1" applyAlignment="1" applyProtection="1">
      <alignment horizontal="left" vertical="center"/>
      <protection locked="0"/>
    </xf>
    <xf numFmtId="44" fontId="6" fillId="0" borderId="7" xfId="2" applyFont="1" applyFill="1" applyBorder="1" applyAlignment="1" applyProtection="1">
      <alignment horizontal="right" vertical="center"/>
    </xf>
    <xf numFmtId="44" fontId="6" fillId="0" borderId="8" xfId="2" applyFont="1" applyFill="1" applyBorder="1" applyAlignment="1" applyProtection="1">
      <alignment horizontal="right" vertical="center"/>
    </xf>
    <xf numFmtId="44" fontId="6" fillId="0" borderId="9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right" vertical="center"/>
    </xf>
    <xf numFmtId="44" fontId="6" fillId="0" borderId="22" xfId="2" applyNumberFormat="1" applyFont="1" applyFill="1" applyBorder="1" applyAlignment="1" applyProtection="1">
      <alignment horizontal="right" vertical="center"/>
    </xf>
    <xf numFmtId="0" fontId="0" fillId="0" borderId="24" xfId="0" applyBorder="1" applyAlignment="1" applyProtection="1">
      <alignment horizontal="right" vertical="center"/>
    </xf>
    <xf numFmtId="4" fontId="5" fillId="5" borderId="10" xfId="0" applyNumberFormat="1" applyFont="1" applyFill="1" applyBorder="1" applyAlignment="1" applyProtection="1">
      <alignment horizontal="center" vertical="center"/>
    </xf>
    <xf numFmtId="0" fontId="0" fillId="3" borderId="10" xfId="0" applyFont="1" applyFill="1" applyBorder="1" applyAlignment="1" applyProtection="1">
      <alignment vertical="center"/>
      <protection locked="0"/>
    </xf>
    <xf numFmtId="44" fontId="11" fillId="6" borderId="19" xfId="2" applyFont="1" applyFill="1" applyBorder="1" applyAlignment="1" applyProtection="1">
      <alignment horizontal="right" vertical="center"/>
    </xf>
    <xf numFmtId="44" fontId="11" fillId="6" borderId="20" xfId="2" applyFont="1" applyFill="1" applyBorder="1" applyAlignment="1" applyProtection="1">
      <alignment horizontal="right" vertical="center"/>
    </xf>
    <xf numFmtId="44" fontId="11" fillId="6" borderId="21" xfId="2" applyFont="1" applyFill="1" applyBorder="1" applyAlignment="1" applyProtection="1">
      <alignment horizontal="right" vertical="center"/>
    </xf>
    <xf numFmtId="4" fontId="5" fillId="0" borderId="7" xfId="0" applyNumberFormat="1" applyFont="1" applyFill="1" applyBorder="1" applyAlignment="1" applyProtection="1">
      <alignment horizontal="center" vertical="center"/>
    </xf>
    <xf numFmtId="4" fontId="5" fillId="0" borderId="8" xfId="0" applyNumberFormat="1" applyFont="1" applyFill="1" applyBorder="1" applyAlignment="1" applyProtection="1">
      <alignment horizontal="center" vertical="center"/>
    </xf>
    <xf numFmtId="4" fontId="5" fillId="0" borderId="9" xfId="0" applyNumberFormat="1" applyFont="1" applyFill="1" applyBorder="1" applyAlignment="1" applyProtection="1">
      <alignment horizontal="center" vertical="center"/>
    </xf>
  </cellXfs>
  <cellStyles count="4">
    <cellStyle name="Link" xfId="1" builtinId="8"/>
    <cellStyle name="Prozent" xfId="3" builtinId="5"/>
    <cellStyle name="Standard" xfId="0" builtinId="0"/>
    <cellStyle name="Währung" xfId="2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FD1C-B021-4D13-ACF4-747823F2202A}">
  <sheetPr>
    <tabColor rgb="FFFFFF00"/>
  </sheetPr>
  <dimension ref="A1:Y101"/>
  <sheetViews>
    <sheetView tabSelected="1" defaultGridColor="0" view="pageBreakPreview" topLeftCell="A39" colorId="8" zoomScale="130" zoomScaleNormal="110" zoomScaleSheetLayoutView="130" zoomScalePageLayoutView="85" workbookViewId="0">
      <selection activeCell="B57" sqref="B57:K57"/>
    </sheetView>
  </sheetViews>
  <sheetFormatPr baseColWidth="10" defaultColWidth="4.625" defaultRowHeight="12.75" x14ac:dyDescent="0.2"/>
  <cols>
    <col min="1" max="1" width="5.375" style="2" customWidth="1"/>
    <col min="2" max="4" width="4.625" style="2" customWidth="1"/>
    <col min="5" max="5" width="7.75" style="2" customWidth="1"/>
    <col min="6" max="6" width="5" style="2" customWidth="1"/>
    <col min="7" max="7" width="5.75" style="2" customWidth="1"/>
    <col min="8" max="8" width="4.625" style="2" customWidth="1"/>
    <col min="9" max="9" width="4" style="2" customWidth="1"/>
    <col min="10" max="10" width="2.75" style="2" customWidth="1"/>
    <col min="11" max="11" width="7.25" style="2" customWidth="1"/>
    <col min="12" max="17" width="5.125" style="2" customWidth="1"/>
    <col min="18" max="16384" width="4.625" style="2"/>
  </cols>
  <sheetData>
    <row r="1" spans="1:17" ht="14.25" x14ac:dyDescent="0.2">
      <c r="A1" s="95" t="s">
        <v>25</v>
      </c>
      <c r="B1" s="96"/>
      <c r="C1" s="96"/>
      <c r="D1" s="96"/>
      <c r="E1" s="96"/>
      <c r="F1" s="96"/>
      <c r="G1" s="96"/>
      <c r="H1" s="96"/>
      <c r="I1" s="96"/>
      <c r="J1" s="97"/>
      <c r="K1" s="98" t="s">
        <v>27</v>
      </c>
      <c r="L1" s="96"/>
      <c r="M1" s="96"/>
      <c r="N1" s="97"/>
      <c r="O1" s="98" t="s">
        <v>26</v>
      </c>
      <c r="P1" s="96"/>
      <c r="Q1" s="97"/>
    </row>
    <row r="2" spans="1:17" ht="15" x14ac:dyDescent="0.2">
      <c r="A2" s="112"/>
      <c r="B2" s="113"/>
      <c r="C2" s="113"/>
      <c r="D2" s="113"/>
      <c r="E2" s="113"/>
      <c r="F2" s="113"/>
      <c r="G2" s="113"/>
      <c r="H2" s="113"/>
      <c r="I2" s="113"/>
      <c r="J2" s="114"/>
      <c r="K2" s="115"/>
      <c r="L2" s="107"/>
      <c r="M2" s="107"/>
      <c r="N2" s="108"/>
      <c r="O2" s="116"/>
      <c r="P2" s="117"/>
      <c r="Q2" s="118"/>
    </row>
    <row r="3" spans="1:17" ht="14.25" x14ac:dyDescent="0.2">
      <c r="A3" s="98" t="s">
        <v>24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7"/>
    </row>
    <row r="4" spans="1:17" ht="14.25" x14ac:dyDescent="0.2">
      <c r="A4" s="106" t="s">
        <v>28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8"/>
    </row>
    <row r="5" spans="1:17" ht="14.25" x14ac:dyDescent="0.2">
      <c r="A5" s="98" t="s">
        <v>23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7"/>
    </row>
    <row r="6" spans="1:17" ht="14.25" x14ac:dyDescent="0.2">
      <c r="A6" s="103" t="s">
        <v>60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5"/>
    </row>
    <row r="7" spans="1:17" ht="14.25" x14ac:dyDescent="0.2">
      <c r="A7" s="106" t="s">
        <v>74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8"/>
    </row>
    <row r="8" spans="1:17" ht="14.25" x14ac:dyDescent="0.2">
      <c r="A8" s="109" t="s">
        <v>22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7"/>
    </row>
    <row r="9" spans="1:17" ht="14.25" x14ac:dyDescent="0.2">
      <c r="A9" s="106" t="s">
        <v>57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8"/>
    </row>
    <row r="11" spans="1:17" s="3" customFormat="1" ht="18" customHeight="1" x14ac:dyDescent="0.2">
      <c r="A11" s="110" t="s">
        <v>52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</row>
    <row r="12" spans="1:17" s="4" customFormat="1" ht="15.75" x14ac:dyDescent="0.2">
      <c r="A12" s="110" t="s">
        <v>58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</row>
    <row r="13" spans="1:17" s="4" customFormat="1" ht="13.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7" s="4" customFormat="1" ht="16.5" customHeight="1" x14ac:dyDescent="0.2">
      <c r="A14" s="99" t="s">
        <v>7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</row>
    <row r="15" spans="1:17" s="4" customFormat="1" ht="16.5" customHeight="1" x14ac:dyDescent="0.2">
      <c r="A15" s="100" t="s">
        <v>55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4" customFormat="1" ht="15" customHeight="1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7" s="6" customFormat="1" ht="18" x14ac:dyDescent="0.2">
      <c r="A17" s="66" t="s">
        <v>59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</row>
    <row r="18" spans="1:17" s="4" customFormat="1" ht="7.5" customHeight="1" x14ac:dyDescent="0.2">
      <c r="B18" s="1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s="4" customFormat="1" ht="12" x14ac:dyDescent="0.2">
      <c r="A19" s="101" t="s">
        <v>13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</row>
    <row r="20" spans="1:17" s="4" customFormat="1" ht="7.5" customHeight="1" x14ac:dyDescent="0.2"/>
    <row r="21" spans="1:17" s="4" customFormat="1" ht="65.25" customHeight="1" x14ac:dyDescent="0.2">
      <c r="A21" s="49" t="s">
        <v>0</v>
      </c>
      <c r="B21" s="92" t="s">
        <v>29</v>
      </c>
      <c r="C21" s="92"/>
      <c r="D21" s="92"/>
      <c r="E21" s="92"/>
      <c r="F21" s="92" t="s">
        <v>37</v>
      </c>
      <c r="G21" s="92"/>
      <c r="H21" s="92"/>
      <c r="I21" s="92"/>
      <c r="J21" s="92" t="s">
        <v>71</v>
      </c>
      <c r="K21" s="92"/>
      <c r="L21" s="92"/>
      <c r="M21" s="92"/>
      <c r="N21" s="92" t="s">
        <v>38</v>
      </c>
      <c r="O21" s="92"/>
      <c r="P21" s="92"/>
      <c r="Q21" s="92"/>
    </row>
    <row r="22" spans="1:17" s="4" customFormat="1" ht="49.9" customHeight="1" x14ac:dyDescent="0.2">
      <c r="A22" s="50">
        <v>1</v>
      </c>
      <c r="B22" s="119" t="s">
        <v>61</v>
      </c>
      <c r="C22" s="119"/>
      <c r="D22" s="119"/>
      <c r="E22" s="119"/>
      <c r="F22" s="120">
        <v>80000</v>
      </c>
      <c r="G22" s="120"/>
      <c r="H22" s="120"/>
      <c r="I22" s="120"/>
      <c r="J22" s="121" t="s">
        <v>12</v>
      </c>
      <c r="K22" s="121"/>
      <c r="L22" s="122" t="s">
        <v>56</v>
      </c>
      <c r="M22" s="122"/>
      <c r="N22" s="123"/>
      <c r="O22" s="123"/>
      <c r="P22" s="123"/>
      <c r="Q22" s="123"/>
    </row>
    <row r="23" spans="1:17" s="4" customFormat="1" ht="25.5" customHeight="1" x14ac:dyDescent="0.2">
      <c r="A23" s="48">
        <v>2</v>
      </c>
      <c r="B23" s="68" t="s">
        <v>75</v>
      </c>
      <c r="C23" s="68"/>
      <c r="D23" s="68"/>
      <c r="E23" s="68"/>
      <c r="F23" s="85">
        <v>70000</v>
      </c>
      <c r="G23" s="85"/>
      <c r="H23" s="85"/>
      <c r="I23" s="85"/>
      <c r="J23" s="86" t="s">
        <v>12</v>
      </c>
      <c r="K23" s="86"/>
      <c r="L23" s="87" t="s">
        <v>56</v>
      </c>
      <c r="M23" s="87"/>
      <c r="N23" s="124"/>
      <c r="O23" s="125"/>
      <c r="P23" s="125"/>
      <c r="Q23" s="126"/>
    </row>
    <row r="24" spans="1:17" s="4" customFormat="1" ht="25.5" customHeight="1" x14ac:dyDescent="0.2">
      <c r="A24" s="48">
        <v>3</v>
      </c>
      <c r="B24" s="68" t="s">
        <v>62</v>
      </c>
      <c r="C24" s="68"/>
      <c r="D24" s="68"/>
      <c r="E24" s="68"/>
      <c r="F24" s="85">
        <v>25000</v>
      </c>
      <c r="G24" s="85"/>
      <c r="H24" s="85"/>
      <c r="I24" s="85"/>
      <c r="J24" s="86" t="s">
        <v>12</v>
      </c>
      <c r="K24" s="86"/>
      <c r="L24" s="87" t="s">
        <v>56</v>
      </c>
      <c r="M24" s="87"/>
      <c r="N24" s="70"/>
      <c r="O24" s="70"/>
      <c r="P24" s="70"/>
      <c r="Q24" s="70"/>
    </row>
    <row r="25" spans="1:17" s="4" customFormat="1" ht="18.95" customHeight="1" x14ac:dyDescent="0.2">
      <c r="A25" s="8" t="s">
        <v>10</v>
      </c>
      <c r="B25" s="8"/>
      <c r="C25" s="8"/>
      <c r="D25" s="8"/>
      <c r="E25" s="8"/>
      <c r="F25" s="9"/>
      <c r="G25" s="9"/>
      <c r="H25" s="9"/>
      <c r="I25" s="9"/>
      <c r="J25" s="10"/>
      <c r="K25" s="11"/>
      <c r="L25" s="10"/>
      <c r="M25" s="11"/>
      <c r="N25" s="9"/>
      <c r="O25" s="9"/>
      <c r="P25" s="9"/>
      <c r="Q25" s="9"/>
    </row>
    <row r="26" spans="1:17" s="4" customFormat="1" ht="12.75" customHeight="1" x14ac:dyDescent="0.2">
      <c r="A26" s="12"/>
      <c r="B26" s="8"/>
      <c r="C26" s="8"/>
      <c r="D26" s="8"/>
      <c r="E26" s="8"/>
      <c r="F26" s="10"/>
      <c r="G26" s="10"/>
      <c r="H26" s="10"/>
      <c r="I26" s="10"/>
      <c r="J26" s="10"/>
      <c r="K26" s="11"/>
      <c r="L26" s="10"/>
      <c r="M26" s="11"/>
      <c r="N26" s="10"/>
      <c r="O26" s="10"/>
      <c r="P26" s="10"/>
      <c r="Q26" s="10"/>
    </row>
    <row r="27" spans="1:17" s="4" customFormat="1" ht="14.25" x14ac:dyDescent="0.2">
      <c r="A27" s="88" t="s">
        <v>14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</row>
    <row r="28" spans="1:17" s="4" customFormat="1" ht="7.5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</row>
    <row r="29" spans="1:17" s="13" customFormat="1" ht="12" x14ac:dyDescent="0.2">
      <c r="A29" s="90" t="s">
        <v>18</v>
      </c>
      <c r="B29" s="91"/>
      <c r="C29" s="91"/>
      <c r="D29" s="91"/>
      <c r="E29" s="91"/>
      <c r="F29" s="91"/>
      <c r="G29" s="91"/>
      <c r="H29" s="92" t="s">
        <v>4</v>
      </c>
      <c r="I29" s="92"/>
      <c r="J29" s="92"/>
      <c r="K29" s="92"/>
      <c r="L29" s="90" t="s">
        <v>39</v>
      </c>
      <c r="M29" s="90"/>
      <c r="N29" s="90"/>
      <c r="O29" s="90"/>
      <c r="P29" s="90"/>
      <c r="Q29" s="90"/>
    </row>
    <row r="30" spans="1:17" s="13" customFormat="1" ht="12" x14ac:dyDescent="0.2">
      <c r="A30" s="91"/>
      <c r="B30" s="91"/>
      <c r="C30" s="91"/>
      <c r="D30" s="91"/>
      <c r="E30" s="91"/>
      <c r="F30" s="91"/>
      <c r="G30" s="91"/>
      <c r="H30" s="93"/>
      <c r="I30" s="93"/>
      <c r="J30" s="93"/>
      <c r="K30" s="93"/>
      <c r="L30" s="90"/>
      <c r="M30" s="90"/>
      <c r="N30" s="90"/>
      <c r="O30" s="90"/>
      <c r="P30" s="90"/>
      <c r="Q30" s="90"/>
    </row>
    <row r="31" spans="1:17" s="4" customFormat="1" ht="15" customHeight="1" x14ac:dyDescent="0.2">
      <c r="A31" s="51" t="s">
        <v>1</v>
      </c>
      <c r="B31" s="83" t="s">
        <v>2</v>
      </c>
      <c r="C31" s="83"/>
      <c r="D31" s="83"/>
      <c r="E31" s="83"/>
      <c r="F31" s="83"/>
      <c r="G31" s="83"/>
      <c r="H31" s="94"/>
      <c r="I31" s="94"/>
      <c r="J31" s="94"/>
      <c r="K31" s="94"/>
      <c r="L31" s="84" t="s">
        <v>3</v>
      </c>
      <c r="M31" s="84"/>
      <c r="N31" s="84" t="s">
        <v>5</v>
      </c>
      <c r="O31" s="84"/>
      <c r="P31" s="84" t="s">
        <v>6</v>
      </c>
      <c r="Q31" s="84"/>
    </row>
    <row r="32" spans="1:17" s="4" customFormat="1" ht="17.100000000000001" customHeight="1" x14ac:dyDescent="0.2">
      <c r="A32" s="48">
        <v>1</v>
      </c>
      <c r="B32" s="69" t="s">
        <v>63</v>
      </c>
      <c r="C32" s="69"/>
      <c r="D32" s="69"/>
      <c r="E32" s="69"/>
      <c r="F32" s="69"/>
      <c r="G32" s="69"/>
      <c r="H32" s="82"/>
      <c r="I32" s="82"/>
      <c r="J32" s="82"/>
      <c r="K32" s="82"/>
      <c r="L32" s="67">
        <f>ROUND(N$22*$H$32,2)</f>
        <v>0</v>
      </c>
      <c r="M32" s="67"/>
      <c r="N32" s="67">
        <f>ROUND(N$23*$H$32,2)</f>
        <v>0</v>
      </c>
      <c r="O32" s="67"/>
      <c r="P32" s="67">
        <f>ROUND(N$24*$H$32,2)</f>
        <v>0</v>
      </c>
      <c r="Q32" s="67"/>
    </row>
    <row r="33" spans="1:25" s="4" customFormat="1" ht="17.100000000000001" customHeight="1" x14ac:dyDescent="0.2">
      <c r="A33" s="48">
        <v>2</v>
      </c>
      <c r="B33" s="69" t="s">
        <v>64</v>
      </c>
      <c r="C33" s="69"/>
      <c r="D33" s="69"/>
      <c r="E33" s="69"/>
      <c r="F33" s="69"/>
      <c r="G33" s="69"/>
      <c r="H33" s="82"/>
      <c r="I33" s="82"/>
      <c r="J33" s="82"/>
      <c r="K33" s="82"/>
      <c r="L33" s="67">
        <f>ROUND(N$22*$H$33,2)</f>
        <v>0</v>
      </c>
      <c r="M33" s="67"/>
      <c r="N33" s="67">
        <f>ROUND(N$23*$H$33,2)</f>
        <v>0</v>
      </c>
      <c r="O33" s="67"/>
      <c r="P33" s="67">
        <f>ROUND(N$24*$H$33,2)</f>
        <v>0</v>
      </c>
      <c r="Q33" s="67"/>
    </row>
    <row r="34" spans="1:25" s="4" customFormat="1" ht="17.100000000000001" customHeight="1" x14ac:dyDescent="0.2">
      <c r="A34" s="48">
        <v>3</v>
      </c>
      <c r="B34" s="69" t="s">
        <v>65</v>
      </c>
      <c r="C34" s="69"/>
      <c r="D34" s="69"/>
      <c r="E34" s="69"/>
      <c r="F34" s="69"/>
      <c r="G34" s="69"/>
      <c r="H34" s="82"/>
      <c r="I34" s="82"/>
      <c r="J34" s="82"/>
      <c r="K34" s="82"/>
      <c r="L34" s="67">
        <f>ROUND(N$22*$H$34,2)</f>
        <v>0</v>
      </c>
      <c r="M34" s="67"/>
      <c r="N34" s="67">
        <f>ROUND(N$23*$H$34,2)</f>
        <v>0</v>
      </c>
      <c r="O34" s="67"/>
      <c r="P34" s="67">
        <f>ROUND(N$24*$H$34,2)</f>
        <v>0</v>
      </c>
      <c r="Q34" s="67"/>
    </row>
    <row r="35" spans="1:25" s="4" customFormat="1" ht="17.100000000000001" customHeight="1" x14ac:dyDescent="0.2">
      <c r="A35" s="48">
        <v>4</v>
      </c>
      <c r="B35" s="69" t="s">
        <v>66</v>
      </c>
      <c r="C35" s="69"/>
      <c r="D35" s="69"/>
      <c r="E35" s="69"/>
      <c r="F35" s="69"/>
      <c r="G35" s="69"/>
      <c r="H35" s="80"/>
      <c r="I35" s="80"/>
      <c r="J35" s="80"/>
      <c r="K35" s="80"/>
      <c r="L35" s="81"/>
      <c r="M35" s="81"/>
      <c r="N35" s="81"/>
      <c r="O35" s="81"/>
      <c r="P35" s="81"/>
      <c r="Q35" s="81"/>
    </row>
    <row r="36" spans="1:25" s="4" customFormat="1" ht="17.100000000000001" customHeight="1" x14ac:dyDescent="0.2">
      <c r="A36" s="48">
        <v>5</v>
      </c>
      <c r="B36" s="69" t="s">
        <v>67</v>
      </c>
      <c r="C36" s="69"/>
      <c r="D36" s="69"/>
      <c r="E36" s="69"/>
      <c r="F36" s="69"/>
      <c r="G36" s="69"/>
      <c r="H36" s="80"/>
      <c r="I36" s="80"/>
      <c r="J36" s="80"/>
      <c r="K36" s="80"/>
      <c r="L36" s="81"/>
      <c r="M36" s="81"/>
      <c r="N36" s="81"/>
      <c r="O36" s="81"/>
      <c r="P36" s="81"/>
      <c r="Q36" s="81"/>
    </row>
    <row r="37" spans="1:25" s="4" customFormat="1" ht="17.100000000000001" customHeight="1" x14ac:dyDescent="0.2">
      <c r="A37" s="48">
        <v>6</v>
      </c>
      <c r="B37" s="69" t="s">
        <v>68</v>
      </c>
      <c r="C37" s="69"/>
      <c r="D37" s="69"/>
      <c r="E37" s="69"/>
      <c r="F37" s="69"/>
      <c r="G37" s="69"/>
      <c r="H37" s="80"/>
      <c r="I37" s="80"/>
      <c r="J37" s="80"/>
      <c r="K37" s="80"/>
      <c r="L37" s="81"/>
      <c r="M37" s="81"/>
      <c r="N37" s="81"/>
      <c r="O37" s="81"/>
      <c r="P37" s="81"/>
      <c r="Q37" s="81"/>
    </row>
    <row r="38" spans="1:25" s="4" customFormat="1" ht="17.100000000000001" customHeight="1" x14ac:dyDescent="0.2">
      <c r="A38" s="48">
        <v>7</v>
      </c>
      <c r="B38" s="69" t="s">
        <v>69</v>
      </c>
      <c r="C38" s="69"/>
      <c r="D38" s="69"/>
      <c r="E38" s="69"/>
      <c r="F38" s="69"/>
      <c r="G38" s="69"/>
      <c r="H38" s="80"/>
      <c r="I38" s="80"/>
      <c r="J38" s="80"/>
      <c r="K38" s="80"/>
      <c r="L38" s="81"/>
      <c r="M38" s="81"/>
      <c r="N38" s="81"/>
      <c r="O38" s="81"/>
      <c r="P38" s="81"/>
      <c r="Q38" s="81"/>
    </row>
    <row r="39" spans="1:25" s="4" customFormat="1" ht="27" customHeight="1" x14ac:dyDescent="0.2">
      <c r="A39" s="48">
        <v>8</v>
      </c>
      <c r="B39" s="68" t="s">
        <v>73</v>
      </c>
      <c r="C39" s="68"/>
      <c r="D39" s="68"/>
      <c r="E39" s="68"/>
      <c r="F39" s="68"/>
      <c r="G39" s="68"/>
      <c r="H39" s="80"/>
      <c r="I39" s="80"/>
      <c r="J39" s="80"/>
      <c r="K39" s="80"/>
      <c r="L39" s="81"/>
      <c r="M39" s="81"/>
      <c r="N39" s="81"/>
      <c r="O39" s="81"/>
      <c r="P39" s="81"/>
      <c r="Q39" s="81"/>
    </row>
    <row r="40" spans="1:25" s="4" customFormat="1" ht="17.100000000000001" customHeight="1" thickBot="1" x14ac:dyDescent="0.25">
      <c r="A40" s="23">
        <v>9</v>
      </c>
      <c r="B40" s="75" t="s">
        <v>70</v>
      </c>
      <c r="C40" s="75"/>
      <c r="D40" s="75"/>
      <c r="E40" s="75"/>
      <c r="F40" s="75"/>
      <c r="G40" s="75"/>
      <c r="H40" s="77"/>
      <c r="I40" s="77"/>
      <c r="J40" s="77"/>
      <c r="K40" s="77"/>
      <c r="L40" s="78"/>
      <c r="M40" s="78"/>
      <c r="N40" s="79"/>
      <c r="O40" s="79"/>
      <c r="P40" s="78"/>
      <c r="Q40" s="78"/>
    </row>
    <row r="41" spans="1:25" s="4" customFormat="1" ht="17.100000000000001" customHeight="1" x14ac:dyDescent="0.2">
      <c r="A41" s="12"/>
      <c r="B41" s="52" t="s">
        <v>30</v>
      </c>
      <c r="C41" s="52"/>
      <c r="D41" s="52"/>
      <c r="E41" s="52"/>
      <c r="F41" s="52"/>
      <c r="G41" s="52"/>
      <c r="H41" s="53"/>
      <c r="I41" s="53"/>
      <c r="J41" s="53"/>
      <c r="K41" s="53"/>
      <c r="L41" s="54">
        <f>SUM(L32:M34)</f>
        <v>0</v>
      </c>
      <c r="M41" s="54"/>
      <c r="N41" s="54">
        <f>SUM(N32:O34)</f>
        <v>0</v>
      </c>
      <c r="O41" s="54"/>
      <c r="P41" s="55">
        <f>SUM(P32:Q34)</f>
        <v>0</v>
      </c>
      <c r="Q41" s="55"/>
    </row>
    <row r="42" spans="1:25" s="4" customFormat="1" ht="8.25" customHeight="1" x14ac:dyDescent="0.2">
      <c r="A42" s="12"/>
      <c r="B42" s="8"/>
      <c r="C42" s="8"/>
      <c r="D42" s="8"/>
      <c r="E42" s="8"/>
      <c r="F42" s="8"/>
      <c r="G42" s="8"/>
      <c r="H42" s="12"/>
      <c r="I42" s="12"/>
      <c r="J42" s="12"/>
      <c r="K42" s="12"/>
      <c r="L42" s="10"/>
      <c r="M42" s="10"/>
      <c r="N42" s="10"/>
      <c r="O42" s="10"/>
      <c r="P42" s="10"/>
      <c r="Q42" s="10"/>
    </row>
    <row r="43" spans="1:25" s="4" customFormat="1" ht="8.25" customHeight="1" x14ac:dyDescent="0.2">
      <c r="A43" s="12"/>
      <c r="B43" s="8"/>
      <c r="C43" s="8"/>
      <c r="D43" s="8"/>
      <c r="E43" s="8"/>
      <c r="F43" s="8"/>
      <c r="G43" s="8"/>
      <c r="H43" s="12"/>
      <c r="I43" s="12"/>
      <c r="J43" s="12"/>
      <c r="K43" s="12"/>
      <c r="L43" s="10"/>
      <c r="M43" s="10"/>
      <c r="N43" s="10"/>
      <c r="O43" s="10"/>
      <c r="P43" s="10"/>
      <c r="Q43" s="10"/>
    </row>
    <row r="44" spans="1:25" s="4" customFormat="1" ht="14.25" x14ac:dyDescent="0.2">
      <c r="A44" s="29" t="s">
        <v>43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Y44" s="14"/>
    </row>
    <row r="45" spans="1:25" s="4" customFormat="1" ht="7.5" customHeight="1" x14ac:dyDescent="0.2">
      <c r="A45" s="29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25" s="4" customFormat="1" ht="18" customHeight="1" thickBot="1" x14ac:dyDescent="0.25">
      <c r="A46" s="23"/>
      <c r="B46" s="71" t="s">
        <v>11</v>
      </c>
      <c r="C46" s="71"/>
      <c r="D46" s="71"/>
      <c r="E46" s="71"/>
      <c r="F46" s="71"/>
      <c r="G46" s="71"/>
      <c r="H46" s="72">
        <v>0</v>
      </c>
      <c r="I46" s="73"/>
      <c r="J46" s="73"/>
      <c r="K46" s="74"/>
      <c r="L46" s="59">
        <f>ROUND($H$46*L41,2)</f>
        <v>0</v>
      </c>
      <c r="M46" s="59"/>
      <c r="N46" s="59">
        <f>ROUND($H$46*N41,2)</f>
        <v>0</v>
      </c>
      <c r="O46" s="59"/>
      <c r="P46" s="59">
        <f>ROUND($H$46*P41,2)</f>
        <v>0</v>
      </c>
      <c r="Q46" s="59"/>
    </row>
    <row r="47" spans="1:25" s="4" customFormat="1" ht="17.100000000000001" customHeight="1" x14ac:dyDescent="0.2">
      <c r="A47" s="12"/>
      <c r="B47" s="52" t="s">
        <v>31</v>
      </c>
      <c r="C47" s="52"/>
      <c r="D47" s="52"/>
      <c r="E47" s="52"/>
      <c r="F47" s="52"/>
      <c r="G47" s="52"/>
      <c r="H47" s="53"/>
      <c r="I47" s="53"/>
      <c r="J47" s="53"/>
      <c r="K47" s="53"/>
      <c r="L47" s="55">
        <f>SUM(L41,L46)</f>
        <v>0</v>
      </c>
      <c r="M47" s="55"/>
      <c r="N47" s="64">
        <f>SUM(N41,N46)</f>
        <v>0</v>
      </c>
      <c r="O47" s="65"/>
      <c r="P47" s="64">
        <f>SUM(P41,P46)</f>
        <v>0</v>
      </c>
      <c r="Q47" s="65"/>
    </row>
    <row r="48" spans="1:25" s="4" customFormat="1" ht="9" customHeight="1" x14ac:dyDescent="0.2">
      <c r="A48" s="12"/>
      <c r="B48" s="25"/>
      <c r="C48" s="25"/>
      <c r="D48" s="25"/>
      <c r="E48" s="25"/>
      <c r="F48" s="25"/>
      <c r="G48" s="25"/>
      <c r="H48" s="26"/>
      <c r="I48" s="26"/>
      <c r="J48" s="26"/>
      <c r="K48" s="26"/>
      <c r="L48" s="15"/>
      <c r="M48" s="15"/>
      <c r="N48" s="15"/>
      <c r="O48" s="15"/>
      <c r="P48" s="15"/>
      <c r="Q48" s="15"/>
    </row>
    <row r="49" spans="1:17" s="4" customFormat="1" ht="9.75" customHeight="1" x14ac:dyDescent="0.2">
      <c r="A49" s="12"/>
      <c r="B49" s="25"/>
      <c r="C49" s="25"/>
      <c r="D49" s="25"/>
      <c r="E49" s="25"/>
      <c r="F49" s="25"/>
      <c r="G49" s="25"/>
      <c r="H49" s="26"/>
      <c r="I49" s="26"/>
      <c r="J49" s="26"/>
      <c r="K49" s="26"/>
      <c r="L49" s="15"/>
      <c r="M49" s="15"/>
      <c r="N49" s="15"/>
      <c r="O49" s="15"/>
      <c r="P49" s="15"/>
      <c r="Q49" s="15"/>
    </row>
    <row r="50" spans="1:17" s="4" customFormat="1" ht="8.25" customHeight="1" x14ac:dyDescent="0.2">
      <c r="A50" s="12"/>
      <c r="B50" s="8"/>
      <c r="C50" s="8"/>
      <c r="D50" s="8"/>
      <c r="E50" s="8"/>
      <c r="F50" s="8"/>
      <c r="G50" s="8"/>
      <c r="H50" s="12"/>
      <c r="I50" s="12"/>
      <c r="J50" s="12"/>
      <c r="K50" s="12"/>
      <c r="L50" s="10"/>
      <c r="M50" s="10"/>
      <c r="N50" s="10"/>
      <c r="O50" s="10"/>
      <c r="P50" s="10"/>
      <c r="Q50" s="10"/>
    </row>
    <row r="51" spans="1:17" s="6" customFormat="1" ht="18" x14ac:dyDescent="0.2">
      <c r="A51" s="66" t="s">
        <v>15</v>
      </c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1:17" s="4" customFormat="1" ht="8.25" customHeight="1" x14ac:dyDescent="0.2">
      <c r="A52" s="12"/>
      <c r="B52" s="8"/>
      <c r="C52" s="8"/>
      <c r="D52" s="8"/>
      <c r="E52" s="8"/>
      <c r="F52" s="8"/>
      <c r="G52" s="8"/>
      <c r="H52" s="12"/>
      <c r="I52" s="12"/>
      <c r="J52" s="12"/>
      <c r="K52" s="12"/>
      <c r="L52" s="10"/>
      <c r="M52" s="10"/>
      <c r="N52" s="10"/>
      <c r="O52" s="10"/>
      <c r="P52" s="10"/>
      <c r="Q52" s="10"/>
    </row>
    <row r="53" spans="1:17" s="4" customFormat="1" ht="14.25" x14ac:dyDescent="0.2">
      <c r="A53" s="16" t="s">
        <v>53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</row>
    <row r="54" spans="1:17" s="4" customFormat="1" ht="7.5" customHeight="1" x14ac:dyDescent="0.2">
      <c r="A54" s="16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</row>
    <row r="55" spans="1:17" s="4" customFormat="1" ht="25.5" customHeight="1" x14ac:dyDescent="0.2">
      <c r="A55" s="48" t="s">
        <v>19</v>
      </c>
      <c r="B55" s="68" t="s">
        <v>36</v>
      </c>
      <c r="C55" s="69"/>
      <c r="D55" s="69"/>
      <c r="E55" s="69"/>
      <c r="F55" s="69"/>
      <c r="G55" s="69"/>
      <c r="H55" s="69"/>
      <c r="I55" s="69"/>
      <c r="J55" s="69"/>
      <c r="K55" s="69"/>
      <c r="L55" s="70"/>
      <c r="M55" s="70"/>
      <c r="N55" s="70"/>
      <c r="O55" s="70"/>
      <c r="P55" s="70"/>
      <c r="Q55" s="70"/>
    </row>
    <row r="56" spans="1:17" s="4" customFormat="1" ht="25.5" customHeight="1" x14ac:dyDescent="0.2">
      <c r="A56" s="48" t="s">
        <v>20</v>
      </c>
      <c r="B56" s="68" t="s">
        <v>77</v>
      </c>
      <c r="C56" s="69"/>
      <c r="D56" s="69"/>
      <c r="E56" s="69"/>
      <c r="F56" s="69"/>
      <c r="G56" s="69"/>
      <c r="H56" s="69"/>
      <c r="I56" s="69"/>
      <c r="J56" s="69"/>
      <c r="K56" s="69"/>
      <c r="L56" s="70"/>
      <c r="M56" s="70"/>
      <c r="N56" s="70"/>
      <c r="O56" s="70"/>
      <c r="P56" s="70"/>
      <c r="Q56" s="70"/>
    </row>
    <row r="57" spans="1:17" s="4" customFormat="1" ht="25.5" customHeight="1" thickBot="1" x14ac:dyDescent="0.25">
      <c r="A57" s="23" t="s">
        <v>54</v>
      </c>
      <c r="B57" s="71" t="s">
        <v>76</v>
      </c>
      <c r="C57" s="75"/>
      <c r="D57" s="75"/>
      <c r="E57" s="75"/>
      <c r="F57" s="75"/>
      <c r="G57" s="75"/>
      <c r="H57" s="75"/>
      <c r="I57" s="75"/>
      <c r="J57" s="75"/>
      <c r="K57" s="75"/>
      <c r="L57" s="76"/>
      <c r="M57" s="76"/>
      <c r="N57" s="76"/>
      <c r="O57" s="76"/>
      <c r="P57" s="76"/>
      <c r="Q57" s="76"/>
    </row>
    <row r="58" spans="1:17" s="4" customFormat="1" ht="17.100000000000001" customHeight="1" x14ac:dyDescent="0.2">
      <c r="A58" s="12"/>
      <c r="B58" s="52" t="s">
        <v>32</v>
      </c>
      <c r="C58" s="52"/>
      <c r="D58" s="52"/>
      <c r="E58" s="52"/>
      <c r="F58" s="52"/>
      <c r="G58" s="52"/>
      <c r="H58" s="53"/>
      <c r="I58" s="53"/>
      <c r="J58" s="53"/>
      <c r="K58" s="53"/>
      <c r="L58" s="55">
        <f>SUM(L55:M57)</f>
        <v>0</v>
      </c>
      <c r="M58" s="55"/>
      <c r="N58" s="55">
        <f>SUM(N55:O57)</f>
        <v>0</v>
      </c>
      <c r="O58" s="55"/>
      <c r="P58" s="55">
        <f>SUM(P55:Q57)</f>
        <v>0</v>
      </c>
      <c r="Q58" s="55"/>
    </row>
    <row r="59" spans="1:17" s="4" customFormat="1" ht="6.75" customHeight="1" x14ac:dyDescent="0.2">
      <c r="A59" s="12"/>
      <c r="B59" s="8"/>
      <c r="C59" s="8"/>
      <c r="D59" s="8"/>
      <c r="E59" s="8"/>
      <c r="F59" s="8"/>
      <c r="G59" s="8"/>
      <c r="H59" s="12"/>
      <c r="I59" s="12"/>
      <c r="J59" s="12"/>
      <c r="K59" s="12"/>
      <c r="L59" s="10"/>
      <c r="M59" s="10"/>
      <c r="N59" s="10"/>
      <c r="O59" s="10"/>
      <c r="P59" s="10"/>
      <c r="Q59" s="10"/>
    </row>
    <row r="60" spans="1:17" s="4" customFormat="1" ht="6.75" customHeight="1" x14ac:dyDescent="0.2">
      <c r="A60" s="12"/>
      <c r="B60" s="8"/>
      <c r="C60" s="8"/>
      <c r="D60" s="8"/>
      <c r="E60" s="8"/>
      <c r="F60" s="8"/>
      <c r="G60" s="8"/>
      <c r="H60" s="12"/>
      <c r="I60" s="12"/>
      <c r="J60" s="12"/>
      <c r="K60" s="12"/>
      <c r="L60" s="10"/>
      <c r="M60" s="10"/>
      <c r="N60" s="10"/>
      <c r="O60" s="10"/>
      <c r="P60" s="10"/>
      <c r="Q60" s="10"/>
    </row>
    <row r="61" spans="1:17" s="6" customFormat="1" ht="18" x14ac:dyDescent="0.2">
      <c r="A61" s="66" t="s">
        <v>16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1:17" s="4" customFormat="1" ht="7.5" customHeight="1" x14ac:dyDescent="0.2">
      <c r="A62" s="25"/>
      <c r="B62" s="17"/>
      <c r="C62" s="18"/>
      <c r="D62" s="18"/>
      <c r="E62" s="18"/>
      <c r="F62" s="18"/>
      <c r="G62" s="18"/>
      <c r="H62" s="29"/>
      <c r="I62" s="29"/>
      <c r="J62" s="29"/>
      <c r="K62" s="16"/>
      <c r="L62" s="15"/>
      <c r="M62" s="15"/>
      <c r="N62" s="15"/>
      <c r="O62" s="15"/>
      <c r="P62" s="15"/>
      <c r="Q62" s="15"/>
    </row>
    <row r="63" spans="1:17" s="4" customFormat="1" ht="15.95" customHeight="1" x14ac:dyDescent="0.2">
      <c r="A63" s="25" t="s">
        <v>72</v>
      </c>
      <c r="B63" s="17"/>
      <c r="C63" s="18"/>
      <c r="D63" s="18"/>
      <c r="E63" s="18"/>
      <c r="F63" s="18"/>
      <c r="G63" s="18"/>
      <c r="H63" s="29"/>
      <c r="I63" s="29"/>
      <c r="J63" s="29"/>
      <c r="K63" s="16"/>
      <c r="L63" s="67">
        <f>L47</f>
        <v>0</v>
      </c>
      <c r="M63" s="67"/>
      <c r="N63" s="67">
        <f>N47</f>
        <v>0</v>
      </c>
      <c r="O63" s="67"/>
      <c r="P63" s="67">
        <f>P47</f>
        <v>0</v>
      </c>
      <c r="Q63" s="67"/>
    </row>
    <row r="64" spans="1:17" s="4" customFormat="1" ht="15.75" thickBot="1" x14ac:dyDescent="0.25">
      <c r="A64" s="27" t="s">
        <v>33</v>
      </c>
      <c r="B64" s="17"/>
      <c r="C64" s="18"/>
      <c r="D64" s="18"/>
      <c r="E64" s="18"/>
      <c r="F64" s="18"/>
      <c r="G64" s="18"/>
      <c r="H64" s="29"/>
      <c r="I64" s="29"/>
      <c r="J64" s="29"/>
      <c r="K64" s="16"/>
      <c r="L64" s="59">
        <f>L58</f>
        <v>0</v>
      </c>
      <c r="M64" s="59"/>
      <c r="N64" s="59">
        <f>N58</f>
        <v>0</v>
      </c>
      <c r="O64" s="59"/>
      <c r="P64" s="59">
        <f>P58</f>
        <v>0</v>
      </c>
      <c r="Q64" s="59"/>
    </row>
    <row r="65" spans="1:19" s="4" customFormat="1" ht="14.25" x14ac:dyDescent="0.2">
      <c r="A65" s="25"/>
      <c r="B65" s="60" t="s">
        <v>34</v>
      </c>
      <c r="C65" s="60"/>
      <c r="D65" s="60"/>
      <c r="E65" s="60"/>
      <c r="F65" s="60"/>
      <c r="G65" s="60"/>
      <c r="H65" s="61"/>
      <c r="I65" s="61"/>
      <c r="J65" s="61"/>
      <c r="K65" s="61"/>
      <c r="L65" s="62">
        <f>SUM(L63:M64)</f>
        <v>0</v>
      </c>
      <c r="M65" s="63"/>
      <c r="N65" s="62">
        <f>SUM(N63:O64)</f>
        <v>0</v>
      </c>
      <c r="O65" s="63"/>
      <c r="P65" s="64">
        <f>SUM(P63:Q64)</f>
        <v>0</v>
      </c>
      <c r="Q65" s="65"/>
    </row>
    <row r="66" spans="1:19" s="4" customFormat="1" ht="15" x14ac:dyDescent="0.2">
      <c r="A66" s="25"/>
      <c r="B66" s="17"/>
      <c r="C66" s="18"/>
      <c r="D66" s="18"/>
      <c r="E66" s="18"/>
      <c r="F66" s="18"/>
      <c r="G66" s="18"/>
      <c r="H66" s="29"/>
      <c r="I66" s="29"/>
      <c r="J66" s="29"/>
      <c r="K66" s="16"/>
      <c r="L66" s="24"/>
      <c r="M66" s="24"/>
      <c r="N66" s="24"/>
      <c r="O66" s="24"/>
      <c r="P66" s="24"/>
      <c r="Q66" s="24"/>
    </row>
    <row r="67" spans="1:19" s="4" customFormat="1" ht="15.95" customHeight="1" thickBot="1" x14ac:dyDescent="0.25">
      <c r="A67" s="27" t="s">
        <v>17</v>
      </c>
      <c r="B67" s="27"/>
      <c r="C67" s="27"/>
      <c r="D67" s="27"/>
      <c r="E67" s="27"/>
      <c r="F67" s="27"/>
      <c r="G67" s="27"/>
      <c r="H67" s="56">
        <v>0</v>
      </c>
      <c r="I67" s="57"/>
      <c r="J67" s="57"/>
      <c r="K67" s="58"/>
      <c r="L67" s="59">
        <f>ROUND($H$67*L65,2)</f>
        <v>0</v>
      </c>
      <c r="M67" s="59"/>
      <c r="N67" s="59">
        <f>ROUND($H$67*N65,2)</f>
        <v>0</v>
      </c>
      <c r="O67" s="59"/>
      <c r="P67" s="59">
        <f>ROUND($H$67*P65,2)</f>
        <v>0</v>
      </c>
      <c r="Q67" s="59"/>
    </row>
    <row r="68" spans="1:19" s="4" customFormat="1" ht="15.95" customHeight="1" x14ac:dyDescent="0.2">
      <c r="A68" s="25"/>
      <c r="B68" s="52" t="s">
        <v>35</v>
      </c>
      <c r="C68" s="52"/>
      <c r="D68" s="52"/>
      <c r="E68" s="52"/>
      <c r="F68" s="52"/>
      <c r="G68" s="52"/>
      <c r="H68" s="53"/>
      <c r="I68" s="53"/>
      <c r="J68" s="53"/>
      <c r="K68" s="53"/>
      <c r="L68" s="54">
        <f>SUM(L65:M67)</f>
        <v>0</v>
      </c>
      <c r="M68" s="54"/>
      <c r="N68" s="55">
        <f>SUM(N65:O67)</f>
        <v>0</v>
      </c>
      <c r="O68" s="55"/>
      <c r="P68" s="55">
        <f>SUM(P65:Q67)</f>
        <v>0</v>
      </c>
      <c r="Q68" s="55"/>
    </row>
    <row r="69" spans="1:19" s="4" customFormat="1" ht="15.95" customHeight="1" x14ac:dyDescent="0.2">
      <c r="A69" s="25"/>
      <c r="B69" s="25"/>
      <c r="C69" s="25"/>
      <c r="D69" s="25"/>
      <c r="E69" s="25"/>
      <c r="F69" s="25"/>
      <c r="G69" s="25"/>
      <c r="H69" s="31"/>
      <c r="I69" s="31"/>
      <c r="J69" s="31"/>
      <c r="K69" s="31"/>
      <c r="L69" s="32"/>
      <c r="M69" s="32"/>
      <c r="N69" s="24"/>
      <c r="O69" s="24"/>
      <c r="P69" s="24"/>
      <c r="Q69" s="24"/>
    </row>
    <row r="70" spans="1:19" s="4" customFormat="1" ht="15.95" customHeight="1" thickBot="1" x14ac:dyDescent="0.25">
      <c r="A70" s="27" t="s">
        <v>41</v>
      </c>
      <c r="B70" s="27"/>
      <c r="C70" s="27"/>
      <c r="D70" s="27"/>
      <c r="E70" s="27"/>
      <c r="F70" s="27"/>
      <c r="G70" s="27"/>
      <c r="H70" s="56">
        <v>0</v>
      </c>
      <c r="I70" s="57"/>
      <c r="J70" s="57"/>
      <c r="K70" s="58"/>
      <c r="L70" s="59">
        <f>ROUND($H$70*L68,2)</f>
        <v>0</v>
      </c>
      <c r="M70" s="59"/>
      <c r="N70" s="59">
        <f>ROUND($H$70*N68,2)</f>
        <v>0</v>
      </c>
      <c r="O70" s="59"/>
      <c r="P70" s="59">
        <f>ROUND($H$70*P68,2)</f>
        <v>0</v>
      </c>
      <c r="Q70" s="59"/>
    </row>
    <row r="71" spans="1:19" s="4" customFormat="1" ht="15.95" customHeight="1" x14ac:dyDescent="0.2">
      <c r="A71" s="25"/>
      <c r="B71" s="52" t="s">
        <v>40</v>
      </c>
      <c r="C71" s="52"/>
      <c r="D71" s="52"/>
      <c r="E71" s="52"/>
      <c r="F71" s="52"/>
      <c r="G71" s="52"/>
      <c r="H71" s="53"/>
      <c r="I71" s="53"/>
      <c r="J71" s="53"/>
      <c r="K71" s="53"/>
      <c r="L71" s="54">
        <f>SUM(L68:M70)</f>
        <v>0</v>
      </c>
      <c r="M71" s="54"/>
      <c r="N71" s="55">
        <f>SUM(N68:O70)</f>
        <v>0</v>
      </c>
      <c r="O71" s="55"/>
      <c r="P71" s="55">
        <f>SUM(P68:Q70)</f>
        <v>0</v>
      </c>
      <c r="Q71" s="55"/>
    </row>
    <row r="72" spans="1:19" s="4" customFormat="1" ht="15.95" hidden="1" customHeight="1" x14ac:dyDescent="0.2">
      <c r="A72" s="25"/>
      <c r="B72" s="25" t="s">
        <v>46</v>
      </c>
      <c r="C72" s="25"/>
      <c r="D72" s="25"/>
      <c r="E72" s="25"/>
      <c r="F72" s="25"/>
      <c r="G72" s="25"/>
      <c r="H72" s="31"/>
      <c r="I72" s="31"/>
      <c r="J72" s="31"/>
      <c r="K72" s="31"/>
      <c r="L72" s="129">
        <f>SUM(L71:Q71)</f>
        <v>0</v>
      </c>
      <c r="M72" s="130"/>
      <c r="N72" s="130"/>
      <c r="O72" s="130"/>
      <c r="P72" s="130"/>
      <c r="Q72" s="131"/>
    </row>
    <row r="73" spans="1:19" s="4" customFormat="1" ht="17.100000000000001" customHeight="1" x14ac:dyDescent="0.2">
      <c r="A73" s="12"/>
      <c r="B73" s="25"/>
      <c r="C73" s="25"/>
      <c r="D73" s="25"/>
      <c r="E73" s="25"/>
      <c r="F73" s="25"/>
      <c r="G73" s="25"/>
      <c r="H73" s="26"/>
      <c r="I73" s="26"/>
      <c r="J73" s="26"/>
      <c r="K73" s="26"/>
      <c r="L73" s="15"/>
      <c r="M73" s="15"/>
      <c r="N73" s="15"/>
      <c r="O73" s="15"/>
      <c r="P73" s="15"/>
      <c r="Q73" s="15"/>
    </row>
    <row r="74" spans="1:19" s="4" customFormat="1" ht="15.95" customHeight="1" x14ac:dyDescent="0.2">
      <c r="A74" s="25" t="s">
        <v>21</v>
      </c>
      <c r="B74" s="25"/>
      <c r="C74" s="33"/>
      <c r="D74" s="33"/>
      <c r="E74" s="33"/>
      <c r="F74" s="33"/>
      <c r="G74" s="33"/>
      <c r="H74" s="82">
        <v>0.19</v>
      </c>
      <c r="I74" s="137"/>
      <c r="J74" s="137"/>
      <c r="K74" s="137"/>
      <c r="L74" s="129">
        <f>ROUND(Ust*L71,2)</f>
        <v>0</v>
      </c>
      <c r="M74" s="133"/>
      <c r="N74" s="129">
        <f>ROUND(Ust*N71,2)</f>
        <v>0</v>
      </c>
      <c r="O74" s="133"/>
      <c r="P74" s="129">
        <f>ROUND(Ust*P71,2)</f>
        <v>0</v>
      </c>
      <c r="Q74" s="133"/>
    </row>
    <row r="75" spans="1:19" s="4" customFormat="1" ht="15.95" customHeight="1" x14ac:dyDescent="0.2">
      <c r="A75" s="25"/>
      <c r="B75" s="25"/>
      <c r="C75" s="33"/>
      <c r="D75" s="33"/>
      <c r="E75" s="33"/>
      <c r="F75" s="33"/>
      <c r="G75" s="33"/>
      <c r="H75" s="46"/>
      <c r="I75" s="31"/>
      <c r="J75" s="31"/>
      <c r="K75" s="31"/>
      <c r="L75" s="24"/>
      <c r="M75" s="24"/>
      <c r="N75" s="24"/>
      <c r="O75" s="24"/>
      <c r="P75" s="24"/>
      <c r="Q75" s="24"/>
    </row>
    <row r="76" spans="1:19" s="4" customFormat="1" ht="25.5" customHeight="1" thickBot="1" x14ac:dyDescent="0.25">
      <c r="A76" s="132" t="s">
        <v>44</v>
      </c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134">
        <f>SUM(L71,L74)</f>
        <v>0</v>
      </c>
      <c r="M76" s="135"/>
      <c r="N76" s="134">
        <f>SUM(N71,N74)</f>
        <v>0</v>
      </c>
      <c r="O76" s="135"/>
      <c r="P76" s="134">
        <f>SUM(P71,P74)</f>
        <v>0</v>
      </c>
      <c r="Q76" s="135"/>
    </row>
    <row r="77" spans="1:19" s="4" customFormat="1" ht="25.5" customHeight="1" thickBot="1" x14ac:dyDescent="0.25">
      <c r="A77" s="132" t="s">
        <v>45</v>
      </c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138">
        <f>SUM(L76:Q76)</f>
        <v>0</v>
      </c>
      <c r="M77" s="139"/>
      <c r="N77" s="139"/>
      <c r="O77" s="139"/>
      <c r="P77" s="139"/>
      <c r="Q77" s="140"/>
      <c r="S77" s="34">
        <v>0</v>
      </c>
    </row>
    <row r="78" spans="1:19" s="4" customFormat="1" ht="15" x14ac:dyDescent="0.2">
      <c r="A78" s="25"/>
      <c r="B78" s="17"/>
      <c r="C78" s="18"/>
      <c r="D78" s="18"/>
      <c r="E78" s="18"/>
      <c r="F78" s="18"/>
      <c r="G78" s="18"/>
      <c r="H78" s="29"/>
      <c r="I78" s="29"/>
      <c r="J78" s="29"/>
      <c r="K78" s="16"/>
      <c r="L78" s="15"/>
      <c r="M78" s="15"/>
      <c r="N78" s="15"/>
      <c r="O78" s="15"/>
      <c r="P78" s="15"/>
      <c r="Q78" s="15"/>
    </row>
    <row r="79" spans="1:19" s="4" customFormat="1" ht="15" x14ac:dyDescent="0.2">
      <c r="A79" s="25"/>
      <c r="B79" s="17"/>
      <c r="C79" s="18"/>
      <c r="D79" s="18"/>
      <c r="E79" s="18"/>
      <c r="F79" s="18"/>
      <c r="G79" s="18"/>
      <c r="H79" s="29"/>
      <c r="I79" s="29"/>
      <c r="J79" s="29"/>
      <c r="K79" s="16"/>
      <c r="L79" s="15"/>
      <c r="M79" s="15"/>
      <c r="N79" s="15"/>
      <c r="O79" s="15"/>
      <c r="P79" s="15"/>
      <c r="Q79" s="15"/>
    </row>
    <row r="80" spans="1:19" s="4" customFormat="1" ht="15.95" customHeight="1" x14ac:dyDescent="0.2">
      <c r="A80" s="66" t="s">
        <v>42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1:17" s="4" customFormat="1" ht="22.9" customHeight="1" x14ac:dyDescent="0.2">
      <c r="A81" s="19" t="s">
        <v>9</v>
      </c>
      <c r="L81" s="10"/>
      <c r="M81" s="10"/>
      <c r="N81" s="10"/>
      <c r="O81" s="10"/>
      <c r="P81" s="10"/>
      <c r="Q81" s="10"/>
    </row>
    <row r="82" spans="1:17" s="4" customFormat="1" ht="7.5" customHeight="1" x14ac:dyDescent="0.2">
      <c r="A82" s="20"/>
      <c r="L82" s="10"/>
      <c r="M82" s="10"/>
      <c r="N82" s="10"/>
      <c r="O82" s="10"/>
      <c r="P82" s="10"/>
      <c r="Q82" s="10"/>
    </row>
    <row r="83" spans="1:17" s="4" customFormat="1" ht="15.95" customHeight="1" x14ac:dyDescent="0.2">
      <c r="A83" s="20"/>
      <c r="L83" s="141" t="s">
        <v>8</v>
      </c>
      <c r="M83" s="142"/>
      <c r="N83" s="142"/>
      <c r="O83" s="143"/>
      <c r="P83" s="10"/>
      <c r="Q83" s="10"/>
    </row>
    <row r="84" spans="1:17" s="4" customFormat="1" ht="35.450000000000003" customHeight="1" x14ac:dyDescent="0.2">
      <c r="A84" s="28">
        <v>1</v>
      </c>
      <c r="B84" s="69" t="s">
        <v>49</v>
      </c>
      <c r="C84" s="69"/>
      <c r="D84" s="69"/>
      <c r="E84" s="69"/>
      <c r="F84" s="69"/>
      <c r="G84" s="69"/>
      <c r="H84" s="69"/>
      <c r="I84" s="69"/>
      <c r="J84" s="69"/>
      <c r="K84" s="69"/>
      <c r="L84" s="124"/>
      <c r="M84" s="125"/>
      <c r="N84" s="125"/>
      <c r="O84" s="126"/>
      <c r="P84" s="136"/>
      <c r="Q84" s="136"/>
    </row>
    <row r="85" spans="1:17" s="4" customFormat="1" ht="35.450000000000003" customHeight="1" x14ac:dyDescent="0.2">
      <c r="A85" s="28">
        <v>2</v>
      </c>
      <c r="B85" s="69" t="s">
        <v>47</v>
      </c>
      <c r="C85" s="69"/>
      <c r="D85" s="69"/>
      <c r="E85" s="69"/>
      <c r="F85" s="69"/>
      <c r="G85" s="69"/>
      <c r="H85" s="69"/>
      <c r="I85" s="69"/>
      <c r="J85" s="69"/>
      <c r="K85" s="69"/>
      <c r="L85" s="124"/>
      <c r="M85" s="125"/>
      <c r="N85" s="125"/>
      <c r="O85" s="126"/>
      <c r="P85" s="136"/>
      <c r="Q85" s="136"/>
    </row>
    <row r="86" spans="1:17" s="4" customFormat="1" ht="35.450000000000003" customHeight="1" x14ac:dyDescent="0.2">
      <c r="A86" s="28">
        <v>3</v>
      </c>
      <c r="B86" s="68" t="s">
        <v>48</v>
      </c>
      <c r="C86" s="68"/>
      <c r="D86" s="68"/>
      <c r="E86" s="68"/>
      <c r="F86" s="68"/>
      <c r="G86" s="68"/>
      <c r="H86" s="68"/>
      <c r="I86" s="68"/>
      <c r="J86" s="68"/>
      <c r="K86" s="68"/>
      <c r="L86" s="124"/>
      <c r="M86" s="125"/>
      <c r="N86" s="125"/>
      <c r="O86" s="126"/>
      <c r="P86" s="136"/>
      <c r="Q86" s="136"/>
    </row>
    <row r="87" spans="1:17" s="4" customFormat="1" ht="15" customHeight="1" x14ac:dyDescent="0.2">
      <c r="A87" s="1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47"/>
      <c r="M87" s="47"/>
      <c r="N87" s="47"/>
      <c r="O87" s="47"/>
      <c r="P87" s="10"/>
      <c r="Q87" s="10"/>
    </row>
    <row r="88" spans="1:17" s="4" customFormat="1" ht="15" customHeight="1" x14ac:dyDescent="0.2">
      <c r="A88" s="1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47"/>
      <c r="M88" s="47"/>
      <c r="N88" s="47"/>
      <c r="O88" s="47"/>
      <c r="P88" s="10"/>
      <c r="Q88" s="10"/>
    </row>
    <row r="89" spans="1:17" s="4" customFormat="1" ht="15" customHeight="1" x14ac:dyDescent="0.2">
      <c r="A89" s="1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47"/>
      <c r="M89" s="47"/>
      <c r="N89" s="47"/>
      <c r="O89" s="47"/>
      <c r="P89" s="10"/>
      <c r="Q89" s="10"/>
    </row>
    <row r="90" spans="1:17" s="4" customFormat="1" ht="15" customHeight="1" x14ac:dyDescent="0.2">
      <c r="A90" s="20"/>
      <c r="L90" s="10"/>
      <c r="M90" s="10"/>
      <c r="N90" s="10"/>
      <c r="O90" s="10"/>
      <c r="P90" s="10"/>
      <c r="Q90" s="10"/>
    </row>
    <row r="91" spans="1:17" s="4" customFormat="1" ht="15" customHeight="1" x14ac:dyDescent="0.2">
      <c r="A91" s="35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7"/>
      <c r="M91" s="37"/>
      <c r="N91" s="37"/>
      <c r="O91" s="37"/>
      <c r="P91" s="37"/>
      <c r="Q91" s="38"/>
    </row>
    <row r="92" spans="1:17" s="4" customFormat="1" ht="15" customHeight="1" x14ac:dyDescent="0.2">
      <c r="A92" s="39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0"/>
      <c r="M92" s="10"/>
      <c r="N92" s="10"/>
      <c r="O92" s="10"/>
      <c r="P92" s="10"/>
      <c r="Q92" s="40"/>
    </row>
    <row r="93" spans="1:17" s="4" customFormat="1" ht="7.5" customHeight="1" x14ac:dyDescent="0.2">
      <c r="A93" s="39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0"/>
      <c r="M93" s="10"/>
      <c r="N93" s="10"/>
      <c r="O93" s="10"/>
      <c r="P93" s="10"/>
      <c r="Q93" s="40"/>
    </row>
    <row r="94" spans="1:17" s="4" customFormat="1" ht="24.75" customHeight="1" thickBot="1" x14ac:dyDescent="0.25">
      <c r="A94" s="39"/>
      <c r="B94" s="127"/>
      <c r="C94" s="128"/>
      <c r="D94" s="128"/>
      <c r="E94" s="128"/>
      <c r="F94" s="128"/>
      <c r="G94" s="128"/>
      <c r="H94" s="128"/>
      <c r="I94" s="128"/>
      <c r="J94" s="128"/>
      <c r="K94" s="128"/>
      <c r="L94" s="10"/>
      <c r="M94" s="10"/>
      <c r="N94" s="10"/>
      <c r="O94" s="10"/>
      <c r="P94" s="10"/>
      <c r="Q94" s="40"/>
    </row>
    <row r="95" spans="1:17" s="4" customFormat="1" ht="15" customHeight="1" x14ac:dyDescent="0.2">
      <c r="A95" s="39"/>
      <c r="B95" s="45" t="s">
        <v>51</v>
      </c>
      <c r="C95" s="13"/>
      <c r="D95" s="13"/>
      <c r="E95" s="13"/>
      <c r="F95" s="13"/>
      <c r="G95" s="13"/>
      <c r="H95" s="13"/>
      <c r="I95" s="13"/>
      <c r="J95" s="13"/>
      <c r="K95" s="13"/>
      <c r="L95" s="10"/>
      <c r="M95" s="10"/>
      <c r="N95" s="10"/>
      <c r="O95" s="10"/>
      <c r="P95" s="10"/>
      <c r="Q95" s="40"/>
    </row>
    <row r="96" spans="1:17" s="4" customFormat="1" ht="15" customHeight="1" x14ac:dyDescent="0.2">
      <c r="A96" s="41"/>
      <c r="B96" s="42" t="s">
        <v>50</v>
      </c>
      <c r="C96" s="42"/>
      <c r="D96" s="42"/>
      <c r="E96" s="42"/>
      <c r="F96" s="42"/>
      <c r="G96" s="42"/>
      <c r="H96" s="42"/>
      <c r="I96" s="42"/>
      <c r="J96" s="42"/>
      <c r="K96" s="42"/>
      <c r="L96" s="43"/>
      <c r="M96" s="43"/>
      <c r="N96" s="43"/>
      <c r="O96" s="43"/>
      <c r="P96" s="43"/>
      <c r="Q96" s="44"/>
    </row>
    <row r="97" spans="1:17" s="4" customFormat="1" ht="15" customHeight="1" x14ac:dyDescent="0.2">
      <c r="A97" s="20"/>
      <c r="L97" s="10"/>
      <c r="M97" s="10"/>
      <c r="N97" s="10"/>
      <c r="O97" s="10"/>
      <c r="P97" s="10"/>
      <c r="Q97" s="10"/>
    </row>
    <row r="98" spans="1:17" x14ac:dyDescent="0.2">
      <c r="J98" s="21"/>
      <c r="K98" s="21"/>
      <c r="L98" s="21"/>
    </row>
    <row r="99" spans="1:17" x14ac:dyDescent="0.2">
      <c r="J99" s="21"/>
      <c r="K99" s="21"/>
      <c r="L99" s="21"/>
    </row>
    <row r="100" spans="1:17" x14ac:dyDescent="0.2">
      <c r="J100" s="21"/>
      <c r="K100" s="21"/>
      <c r="L100" s="21"/>
    </row>
    <row r="101" spans="1:17" x14ac:dyDescent="0.2">
      <c r="J101" s="21"/>
      <c r="K101" s="21"/>
      <c r="L101" s="21"/>
    </row>
  </sheetData>
  <sheetProtection selectLockedCells="1"/>
  <mergeCells count="171">
    <mergeCell ref="B94:K94"/>
    <mergeCell ref="L72:Q72"/>
    <mergeCell ref="A76:K76"/>
    <mergeCell ref="L74:M74"/>
    <mergeCell ref="N74:O74"/>
    <mergeCell ref="P74:Q74"/>
    <mergeCell ref="L76:M76"/>
    <mergeCell ref="N76:O76"/>
    <mergeCell ref="P76:Q76"/>
    <mergeCell ref="B86:K86"/>
    <mergeCell ref="L86:O86"/>
    <mergeCell ref="P86:Q86"/>
    <mergeCell ref="B84:K84"/>
    <mergeCell ref="L84:O84"/>
    <mergeCell ref="P84:Q84"/>
    <mergeCell ref="B85:K85"/>
    <mergeCell ref="L85:O85"/>
    <mergeCell ref="P85:Q85"/>
    <mergeCell ref="H74:K74"/>
    <mergeCell ref="A77:K77"/>
    <mergeCell ref="L77:Q77"/>
    <mergeCell ref="A80:Q80"/>
    <mergeCell ref="L83:O83"/>
    <mergeCell ref="B22:E22"/>
    <mergeCell ref="F22:I22"/>
    <mergeCell ref="J22:K22"/>
    <mergeCell ref="L22:M22"/>
    <mergeCell ref="N22:Q22"/>
    <mergeCell ref="B23:E23"/>
    <mergeCell ref="F23:I23"/>
    <mergeCell ref="J23:K23"/>
    <mergeCell ref="L23:M23"/>
    <mergeCell ref="N23:Q23"/>
    <mergeCell ref="A1:J1"/>
    <mergeCell ref="K1:N1"/>
    <mergeCell ref="O1:Q1"/>
    <mergeCell ref="A14:Q14"/>
    <mergeCell ref="A15:Q15"/>
    <mergeCell ref="A17:Q17"/>
    <mergeCell ref="A19:Q19"/>
    <mergeCell ref="B21:E21"/>
    <mergeCell ref="F21:I21"/>
    <mergeCell ref="J21:M21"/>
    <mergeCell ref="N21:Q21"/>
    <mergeCell ref="A6:Q6"/>
    <mergeCell ref="A7:Q7"/>
    <mergeCell ref="A8:Q8"/>
    <mergeCell ref="A9:Q9"/>
    <mergeCell ref="A11:Q11"/>
    <mergeCell ref="A12:Q12"/>
    <mergeCell ref="A2:J2"/>
    <mergeCell ref="K2:N2"/>
    <mergeCell ref="O2:Q2"/>
    <mergeCell ref="A3:Q3"/>
    <mergeCell ref="A4:Q4"/>
    <mergeCell ref="A5:Q5"/>
    <mergeCell ref="B31:G31"/>
    <mergeCell ref="L31:M31"/>
    <mergeCell ref="N31:O31"/>
    <mergeCell ref="P31:Q31"/>
    <mergeCell ref="B24:E24"/>
    <mergeCell ref="F24:I24"/>
    <mergeCell ref="J24:K24"/>
    <mergeCell ref="L24:M24"/>
    <mergeCell ref="N24:Q24"/>
    <mergeCell ref="A27:Q27"/>
    <mergeCell ref="A29:G30"/>
    <mergeCell ref="H29:K31"/>
    <mergeCell ref="L29:Q30"/>
    <mergeCell ref="B32:G32"/>
    <mergeCell ref="H32:K32"/>
    <mergeCell ref="L32:M32"/>
    <mergeCell ref="N32:O32"/>
    <mergeCell ref="P32:Q32"/>
    <mergeCell ref="B33:G33"/>
    <mergeCell ref="H33:K33"/>
    <mergeCell ref="L33:M33"/>
    <mergeCell ref="N33:O33"/>
    <mergeCell ref="P33:Q33"/>
    <mergeCell ref="B34:G34"/>
    <mergeCell ref="H34:K34"/>
    <mergeCell ref="L34:M34"/>
    <mergeCell ref="N34:O34"/>
    <mergeCell ref="P34:Q34"/>
    <mergeCell ref="B35:G35"/>
    <mergeCell ref="H35:K35"/>
    <mergeCell ref="L35:M35"/>
    <mergeCell ref="N35:O35"/>
    <mergeCell ref="P35:Q35"/>
    <mergeCell ref="B36:G36"/>
    <mergeCell ref="H36:K36"/>
    <mergeCell ref="L36:M36"/>
    <mergeCell ref="N36:O36"/>
    <mergeCell ref="P36:Q36"/>
    <mergeCell ref="B37:G37"/>
    <mergeCell ref="H37:K37"/>
    <mergeCell ref="L37:M37"/>
    <mergeCell ref="N37:O37"/>
    <mergeCell ref="P37:Q37"/>
    <mergeCell ref="B38:G38"/>
    <mergeCell ref="H38:K38"/>
    <mergeCell ref="L38:M38"/>
    <mergeCell ref="N38:O38"/>
    <mergeCell ref="P38:Q38"/>
    <mergeCell ref="B39:G39"/>
    <mergeCell ref="H39:K39"/>
    <mergeCell ref="L39:M39"/>
    <mergeCell ref="N39:O39"/>
    <mergeCell ref="P39:Q39"/>
    <mergeCell ref="B40:G40"/>
    <mergeCell ref="H40:K40"/>
    <mergeCell ref="L40:M40"/>
    <mergeCell ref="N40:O40"/>
    <mergeCell ref="P40:Q40"/>
    <mergeCell ref="B41:K41"/>
    <mergeCell ref="L41:M41"/>
    <mergeCell ref="N41:O41"/>
    <mergeCell ref="P41:Q41"/>
    <mergeCell ref="B46:G46"/>
    <mergeCell ref="H46:K46"/>
    <mergeCell ref="L46:M46"/>
    <mergeCell ref="N46:O46"/>
    <mergeCell ref="P46:Q46"/>
    <mergeCell ref="B57:K57"/>
    <mergeCell ref="L57:M57"/>
    <mergeCell ref="N57:O57"/>
    <mergeCell ref="P57:Q57"/>
    <mergeCell ref="B56:K56"/>
    <mergeCell ref="L56:M56"/>
    <mergeCell ref="N56:O56"/>
    <mergeCell ref="P56:Q56"/>
    <mergeCell ref="B58:K58"/>
    <mergeCell ref="L58:M58"/>
    <mergeCell ref="N58:O58"/>
    <mergeCell ref="P58:Q58"/>
    <mergeCell ref="B47:K47"/>
    <mergeCell ref="L47:M47"/>
    <mergeCell ref="N47:O47"/>
    <mergeCell ref="P47:Q47"/>
    <mergeCell ref="A51:Q51"/>
    <mergeCell ref="B55:K55"/>
    <mergeCell ref="L55:M55"/>
    <mergeCell ref="N55:O55"/>
    <mergeCell ref="P55:Q55"/>
    <mergeCell ref="B65:K65"/>
    <mergeCell ref="L65:M65"/>
    <mergeCell ref="N65:O65"/>
    <mergeCell ref="P65:Q65"/>
    <mergeCell ref="H67:K67"/>
    <mergeCell ref="L67:M67"/>
    <mergeCell ref="N67:O67"/>
    <mergeCell ref="P67:Q67"/>
    <mergeCell ref="A61:Q61"/>
    <mergeCell ref="L63:M63"/>
    <mergeCell ref="N63:O63"/>
    <mergeCell ref="P63:Q63"/>
    <mergeCell ref="L64:M64"/>
    <mergeCell ref="N64:O64"/>
    <mergeCell ref="P64:Q64"/>
    <mergeCell ref="B68:K68"/>
    <mergeCell ref="L68:M68"/>
    <mergeCell ref="N68:O68"/>
    <mergeCell ref="P68:Q68"/>
    <mergeCell ref="H70:K70"/>
    <mergeCell ref="L70:M70"/>
    <mergeCell ref="N70:O70"/>
    <mergeCell ref="P70:Q70"/>
    <mergeCell ref="B71:K71"/>
    <mergeCell ref="L71:M71"/>
    <mergeCell ref="N71:O71"/>
    <mergeCell ref="P71:Q71"/>
  </mergeCells>
  <conditionalFormatting sqref="L22:M24">
    <cfRule type="containsText" dxfId="0" priority="1" operator="containsText" text="bitte wählen !">
      <formula>NOT(ISERROR(SEARCH("bitte wählen !",L22)))</formula>
    </cfRule>
  </conditionalFormatting>
  <dataValidations disablePrompts="1" count="1">
    <dataValidation type="list" allowBlank="1" showInputMessage="1" showErrorMessage="1" sqref="L22:M24" xr:uid="{4B8F2D30-74A8-472A-8F90-359C4EE34F1C}">
      <formula1>"bitte wählen !,Basis,Viertel,Mittel,Dreiviertel,Oberer"</formula1>
    </dataValidation>
  </dataValidations>
  <pageMargins left="0.59055118110236227" right="0.23622047244094491" top="0.74803149606299213" bottom="0.74803149606299213" header="0.31496062992125984" footer="0.31496062992125984"/>
  <pageSetup paperSize="9" scale="93" orientation="portrait" horizontalDpi="1200" verticalDpi="1200" r:id="rId1"/>
  <headerFooter alignWithMargins="0">
    <oddHeader xml:space="preserve">&amp;R&amp;"Arial,Standard"&amp;9Honorarangebot  
Objektplanung Freianlagen LPH 1-3 </oddHeader>
    <oddFooter>&amp;L&amp;"Arial,Standard"&amp;9Ländliche Entwicklung Bayern&amp;C&amp;"Arial,Standard"&amp;9Stand September 2025&amp;R&amp;"Arial,Standard"&amp;9Seite &amp;P von &amp;N</oddFooter>
  </headerFooter>
  <rowBreaks count="1" manualBreakCount="1">
    <brk id="48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/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Freianlagen LPH 1-3</vt:lpstr>
      <vt:lpstr>'Freianlagen LPH 1-3'!Brutto</vt:lpstr>
      <vt:lpstr>'Freianlagen LPH 1-3'!Druckbereich</vt:lpstr>
      <vt:lpstr>'Freianlagen LPH 1-3'!Nachlass_Prozent</vt:lpstr>
      <vt:lpstr>'Freianlagen LPH 1-3'!Netto</vt:lpstr>
      <vt:lpstr>'Freianlagen LPH 1-3'!Ust</vt:lpstr>
    </vt:vector>
  </TitlesOfParts>
  <Company>LVLE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Wolfgang (StMELF)</dc:creator>
  <cp:lastModifiedBy>Pfarr, Peter (ALE Unterfranken)</cp:lastModifiedBy>
  <cp:lastPrinted>2025-09-03T15:38:26Z</cp:lastPrinted>
  <dcterms:created xsi:type="dcterms:W3CDTF">2003-01-21T09:48:49Z</dcterms:created>
  <dcterms:modified xsi:type="dcterms:W3CDTF">2025-09-04T07:50:07Z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FGBAYERN@15.1400:BankDetailsIDOwnerGroup">
    <vt:lpwstr/>
  </property>
  <property fmtid="{D5CDD505-2E9C-101B-9397-08002B2CF9AE}" pid="3" name="FSC#CFGBAYERN@15.1400:BankDetailsIDOwner">
    <vt:lpwstr/>
  </property>
  <property fmtid="{D5CDD505-2E9C-101B-9397-08002B2CF9AE}" pid="4" name="FSC#CFGBAYERN@15.1400:BankDetailsOwnerGroup">
    <vt:lpwstr/>
  </property>
  <property fmtid="{D5CDD505-2E9C-101B-9397-08002B2CF9AE}" pid="5" name="FSC#CFGBAYERN@15.1400:BankDetailsOwner">
    <vt:lpwstr/>
  </property>
  <property fmtid="{D5CDD505-2E9C-101B-9397-08002B2CF9AE}" pid="6" name="FSC#CFGBAYERN@15.1400:DocumentFileUrgency">
    <vt:lpwstr/>
  </property>
  <property fmtid="{D5CDD505-2E9C-101B-9397-08002B2CF9AE}" pid="7" name="FSC#CFGBAYERN@15.1400:IncAttachments">
    <vt:lpwstr/>
  </property>
  <property fmtid="{D5CDD505-2E9C-101B-9397-08002B2CF9AE}" pid="8" name="FSC#CFGBAYERN@15.1400:VisitingHoursOwnerGroup">
    <vt:lpwstr/>
  </property>
  <property fmtid="{D5CDD505-2E9C-101B-9397-08002B2CF9AE}" pid="9" name="FSC#CFGBAYERN@15.1400:DocumentFileSubject">
    <vt:lpwstr>Flurneuordnung und Dorferneuerung Oberndorf 2_x000d_
Markt Ipsheim, Landkreis Neustadt a.d.Aisch-Bad Windsheim</vt:lpwstr>
  </property>
  <property fmtid="{D5CDD505-2E9C-101B-9397-08002B2CF9AE}" pid="10" name="FSC#CFGBAYERN@15.1400:FileSubject">
    <vt:lpwstr/>
  </property>
  <property fmtid="{D5CDD505-2E9C-101B-9397-08002B2CF9AE}" pid="11" name="FSC#CFGBAYERN@15.1400:BankDetailsBICOwnerGroup">
    <vt:lpwstr/>
  </property>
  <property fmtid="{D5CDD505-2E9C-101B-9397-08002B2CF9AE}" pid="12" name="FSC#CFGBAYERN@15.1400:BankDetailsBICOwner">
    <vt:lpwstr/>
  </property>
  <property fmtid="{D5CDD505-2E9C-101B-9397-08002B2CF9AE}" pid="13" name="FSC#CFGBAYERN@15.1400:AddrDate">
    <vt:lpwstr/>
  </property>
  <property fmtid="{D5CDD505-2E9C-101B-9397-08002B2CF9AE}" pid="14" name="FSC#CFGBAYERN@15.1400:OwnerGroupOfficeBuilding">
    <vt:lpwstr>Postfach 6 19 • 91511 Ansbach</vt:lpwstr>
  </property>
  <property fmtid="{D5CDD505-2E9C-101B-9397-08002B2CF9AE}" pid="15" name="FSC#CFGBAYERN@15.1400:OwnerOfficeBuilding">
    <vt:lpwstr/>
  </property>
  <property fmtid="{D5CDD505-2E9C-101B-9397-08002B2CF9AE}" pid="16" name="FSC#CFGBAYERN@15.1400:OwnerName">
    <vt:lpwstr>Uhl Andreas</vt:lpwstr>
  </property>
  <property fmtid="{D5CDD505-2E9C-101B-9397-08002B2CF9AE}" pid="17" name="FSC#CFGBAYERN@15.1400:OwnerFunction">
    <vt:lpwstr/>
  </property>
  <property fmtid="{D5CDD505-2E9C-101B-9397-08002B2CF9AE}" pid="18" name="FSC#CFGBAYERN@15.1400:OwnerGender">
    <vt:lpwstr>Männlich</vt:lpwstr>
  </property>
  <property fmtid="{D5CDD505-2E9C-101B-9397-08002B2CF9AE}" pid="19" name="FSC#CFGBAYERN@15.1400:OwnerJobTitle">
    <vt:lpwstr/>
  </property>
  <property fmtid="{D5CDD505-2E9C-101B-9397-08002B2CF9AE}" pid="20" name="FSC#CFGBAYERN@15.1400:OwnerSurName">
    <vt:lpwstr>Uhl</vt:lpwstr>
  </property>
  <property fmtid="{D5CDD505-2E9C-101B-9397-08002B2CF9AE}" pid="21" name="FSC#CFGBAYERN@15.1400:OwnerNameAffix">
    <vt:lpwstr/>
  </property>
  <property fmtid="{D5CDD505-2E9C-101B-9397-08002B2CF9AE}" pid="22" name="FSC#CFGBAYERN@15.1400:OwnerTitle">
    <vt:lpwstr/>
  </property>
  <property fmtid="{D5CDD505-2E9C-101B-9397-08002B2CF9AE}" pid="23" name="FSC#CFGBAYERN@15.1400:OwnerFirstName">
    <vt:lpwstr>Andreas</vt:lpwstr>
  </property>
  <property fmtid="{D5CDD505-2E9C-101B-9397-08002B2CF9AE}" pid="24" name="FSC#CFGBAYERN@15.1400:OwnerAdditional1">
    <vt:lpwstr/>
  </property>
  <property fmtid="{D5CDD505-2E9C-101B-9397-08002B2CF9AE}" pid="25" name="FSC#CFGBAYERN@15.1400:OwnerAdditional2">
    <vt:lpwstr/>
  </property>
  <property fmtid="{D5CDD505-2E9C-101B-9397-08002B2CF9AE}" pid="26" name="FSC#CFGBAYERN@15.1400:OwnerAdditional3">
    <vt:lpwstr/>
  </property>
  <property fmtid="{D5CDD505-2E9C-101B-9397-08002B2CF9AE}" pid="27" name="FSC#CFGBAYERN@15.1400:OwnerAdditional4">
    <vt:lpwstr/>
  </property>
  <property fmtid="{D5CDD505-2E9C-101B-9397-08002B2CF9AE}" pid="28" name="FSC#CFGBAYERN@15.1400:OwnerAdditional5">
    <vt:lpwstr/>
  </property>
  <property fmtid="{D5CDD505-2E9C-101B-9397-08002B2CF9AE}" pid="29" name="FSC#CFGBAYERN@15.1400:EmailOwnerGroup">
    <vt:lpwstr>poststelle@ale-mfr.bayern.de</vt:lpwstr>
  </property>
  <property fmtid="{D5CDD505-2E9C-101B-9397-08002B2CF9AE}" pid="30" name="FSC#CFGBAYERN@15.1400:EmailOwner">
    <vt:lpwstr>andreas.uhl@ale-mfr.bayern.de</vt:lpwstr>
  </property>
  <property fmtid="{D5CDD505-2E9C-101B-9397-08002B2CF9AE}" pid="31" name="FSC#CFGBAYERN@15.1400:Recipients">
    <vt:lpwstr>, </vt:lpwstr>
  </property>
  <property fmtid="{D5CDD505-2E9C-101B-9397-08002B2CF9AE}" pid="32" name="FSC#CFGBAYERN@15.1400:RecipientsBlocked">
    <vt:lpwstr/>
  </property>
  <property fmtid="{D5CDD505-2E9C-101B-9397-08002B2CF9AE}" pid="33" name="FSC#CFGBAYERN@15.1400:FaxNumberOwnerGroup">
    <vt:lpwstr>0981 591-600</vt:lpwstr>
  </property>
  <property fmtid="{D5CDD505-2E9C-101B-9397-08002B2CF9AE}" pid="34" name="FSC#CFGBAYERN@15.1400:FaxNumberOwner">
    <vt:lpwstr>0981 591-600</vt:lpwstr>
  </property>
  <property fmtid="{D5CDD505-2E9C-101B-9397-08002B2CF9AE}" pid="35" name="FSC#CFGBAYERN@15.1400:ForeignNr">
    <vt:lpwstr/>
  </property>
  <property fmtid="{D5CDD505-2E9C-101B-9397-08002B2CF9AE}" pid="36" name="FSC#CFGBAYERN@15.1400:DocumentName">
    <vt:lpwstr>ALE-MFR-F3-7571-13-4-6</vt:lpwstr>
  </property>
  <property fmtid="{D5CDD505-2E9C-101B-9397-08002B2CF9AE}" pid="37" name="FSC#CFGBAYERN@15.1400:BankDetailsIBANOwnerGroup">
    <vt:lpwstr/>
  </property>
  <property fmtid="{D5CDD505-2E9C-101B-9397-08002B2CF9AE}" pid="38" name="FSC#CFGBAYERN@15.1400:BankDetailsIBANOwner">
    <vt:lpwstr/>
  </property>
  <property fmtid="{D5CDD505-2E9C-101B-9397-08002B2CF9AE}" pid="39" name="FSC#CFGBAYERN@15.1400:BankDetailsNameOwnerGroup">
    <vt:lpwstr/>
  </property>
  <property fmtid="{D5CDD505-2E9C-101B-9397-08002B2CF9AE}" pid="40" name="FSC#CFGBAYERN@15.1400:BankDetailsNameOwner">
    <vt:lpwstr/>
  </property>
  <property fmtid="{D5CDD505-2E9C-101B-9397-08002B2CF9AE}" pid="41" name="FSC#CFGBAYERN@15.1400:BankDetailsOwnerOwnerGroup">
    <vt:lpwstr/>
  </property>
  <property fmtid="{D5CDD505-2E9C-101B-9397-08002B2CF9AE}" pid="42" name="FSC#CFGBAYERN@15.1400:BankDetailsOwnerOwner">
    <vt:lpwstr/>
  </property>
  <property fmtid="{D5CDD505-2E9C-101B-9397-08002B2CF9AE}" pid="43" name="FSC#CFGBAYERN@15.1400:BankDetailsAccountOwnerGroup">
    <vt:lpwstr/>
  </property>
  <property fmtid="{D5CDD505-2E9C-101B-9397-08002B2CF9AE}" pid="44" name="FSC#CFGBAYERN@15.1400:BankDetailsAccountOwner">
    <vt:lpwstr/>
  </property>
  <property fmtid="{D5CDD505-2E9C-101B-9397-08002B2CF9AE}" pid="45" name="FSC#CFGBAYERN@15.1400:CopyRecipients">
    <vt:lpwstr/>
  </property>
  <property fmtid="{D5CDD505-2E9C-101B-9397-08002B2CF9AE}" pid="46" name="FSC#CFGBAYERN@15.1400:CopyRecipientsBlocked">
    <vt:lpwstr/>
  </property>
  <property fmtid="{D5CDD505-2E9C-101B-9397-08002B2CF9AE}" pid="47" name="FSC#CFGBAYERN@15.1400:OrganizationOwnerGroup">
    <vt:lpwstr>ALE-MFR-F3 (Sachgebiet F3 - Dorferneuerung und Bauwesen (ALE-Mfr))</vt:lpwstr>
  </property>
  <property fmtid="{D5CDD505-2E9C-101B-9397-08002B2CF9AE}" pid="48" name="FSC#CFGBAYERN@15.1400:SignFinalVersionByJobTitle">
    <vt:lpwstr/>
  </property>
  <property fmtid="{D5CDD505-2E9C-101B-9397-08002B2CF9AE}" pid="49" name="FSC#CFGBAYERN@15.1400:SignFinalVersionByFunction">
    <vt:lpwstr/>
  </property>
  <property fmtid="{D5CDD505-2E9C-101B-9397-08002B2CF9AE}" pid="50" name="FSC#CFGBAYERN@15.1400:SignFinalVersionBySurname">
    <vt:lpwstr/>
  </property>
  <property fmtid="{D5CDD505-2E9C-101B-9397-08002B2CF9AE}" pid="51" name="FSC#CFGBAYERN@15.1400:SignFinalVersionByNameAffix">
    <vt:lpwstr/>
  </property>
  <property fmtid="{D5CDD505-2E9C-101B-9397-08002B2CF9AE}" pid="52" name="FSC#CFGBAYERN@15.1400:SignFinalVersionByTitle">
    <vt:lpwstr/>
  </property>
  <property fmtid="{D5CDD505-2E9C-101B-9397-08002B2CF9AE}" pid="53" name="FSC#CFGBAYERN@15.1400:SignFinalVersionByFirstname">
    <vt:lpwstr/>
  </property>
  <property fmtid="{D5CDD505-2E9C-101B-9397-08002B2CF9AE}" pid="54" name="FSC#CFGBAYERN@15.1400:SignApprovedByJobTitle">
    <vt:lpwstr/>
  </property>
  <property fmtid="{D5CDD505-2E9C-101B-9397-08002B2CF9AE}" pid="55" name="FSC#CFGBAYERN@15.1400:SignApprovedByFunction">
    <vt:lpwstr/>
  </property>
  <property fmtid="{D5CDD505-2E9C-101B-9397-08002B2CF9AE}" pid="56" name="FSC#CFGBAYERN@15.1400:SignApprovedBySurname">
    <vt:lpwstr/>
  </property>
  <property fmtid="{D5CDD505-2E9C-101B-9397-08002B2CF9AE}" pid="57" name="FSC#CFGBAYERN@15.1400:SignApprovedByNameAffix">
    <vt:lpwstr/>
  </property>
  <property fmtid="{D5CDD505-2E9C-101B-9397-08002B2CF9AE}" pid="58" name="FSC#CFGBAYERN@15.1400:SignApprovedByTitle">
    <vt:lpwstr/>
  </property>
  <property fmtid="{D5CDD505-2E9C-101B-9397-08002B2CF9AE}" pid="59" name="FSC#CFGBAYERN@15.1400:SignApprovedByFirstname">
    <vt:lpwstr/>
  </property>
  <property fmtid="{D5CDD505-2E9C-101B-9397-08002B2CF9AE}" pid="60" name="FSC#CFGBAYERN@15.1400:SignApprovedAt">
    <vt:lpwstr/>
  </property>
  <property fmtid="{D5CDD505-2E9C-101B-9397-08002B2CF9AE}" pid="61" name="FSC#CFGBAYERN@15.1400:SignAcceptDraftByJobTitle">
    <vt:lpwstr/>
  </property>
  <property fmtid="{D5CDD505-2E9C-101B-9397-08002B2CF9AE}" pid="62" name="FSC#CFGBAYERN@15.1400:SignAcceptDraftByFunction">
    <vt:lpwstr/>
  </property>
  <property fmtid="{D5CDD505-2E9C-101B-9397-08002B2CF9AE}" pid="63" name="FSC#CFGBAYERN@15.1400:SignAcceptDraftBySurname">
    <vt:lpwstr/>
  </property>
  <property fmtid="{D5CDD505-2E9C-101B-9397-08002B2CF9AE}" pid="64" name="FSC#CFGBAYERN@15.1400:SignAcceptDraftByNameAffix">
    <vt:lpwstr/>
  </property>
  <property fmtid="{D5CDD505-2E9C-101B-9397-08002B2CF9AE}" pid="65" name="FSC#CFGBAYERN@15.1400:SignAcceptDraftByTitle">
    <vt:lpwstr/>
  </property>
  <property fmtid="{D5CDD505-2E9C-101B-9397-08002B2CF9AE}" pid="66" name="FSC#CFGBAYERN@15.1400:SignAcceptDraftByFirstname">
    <vt:lpwstr/>
  </property>
  <property fmtid="{D5CDD505-2E9C-101B-9397-08002B2CF9AE}" pid="67" name="FSC#CFGBAYERN@15.1400:SignAcceptDraftAt">
    <vt:lpwstr/>
  </property>
  <property fmtid="{D5CDD505-2E9C-101B-9397-08002B2CF9AE}" pid="68" name="FSC#CFGBAYERN@15.1400:SignViewedByJobTitle">
    <vt:lpwstr/>
  </property>
  <property fmtid="{D5CDD505-2E9C-101B-9397-08002B2CF9AE}" pid="69" name="FSC#CFGBAYERN@15.1400:SignViewedByFunction">
    <vt:lpwstr/>
  </property>
  <property fmtid="{D5CDD505-2E9C-101B-9397-08002B2CF9AE}" pid="70" name="FSC#CFGBAYERN@15.1400:SignViewedBySurname">
    <vt:lpwstr/>
  </property>
  <property fmtid="{D5CDD505-2E9C-101B-9397-08002B2CF9AE}" pid="71" name="FSC#CFGBAYERN@15.1400:SignViewedByNameAffix">
    <vt:lpwstr/>
  </property>
  <property fmtid="{D5CDD505-2E9C-101B-9397-08002B2CF9AE}" pid="72" name="FSC#CFGBAYERN@15.1400:SignViewedByTitle">
    <vt:lpwstr/>
  </property>
  <property fmtid="{D5CDD505-2E9C-101B-9397-08002B2CF9AE}" pid="73" name="FSC#CFGBAYERN@15.1400:SignViewedByFirstname">
    <vt:lpwstr/>
  </property>
  <property fmtid="{D5CDD505-2E9C-101B-9397-08002B2CF9AE}" pid="74" name="FSC#CFGBAYERN@15.1400:SignViewedAt">
    <vt:lpwstr/>
  </property>
  <property fmtid="{D5CDD505-2E9C-101B-9397-08002B2CF9AE}" pid="75" name="FSC#CFGBAYERN@15.1400:TelNumberOwnerGroup">
    <vt:lpwstr>0981 591-0</vt:lpwstr>
  </property>
  <property fmtid="{D5CDD505-2E9C-101B-9397-08002B2CF9AE}" pid="76" name="FSC#CFGBAYERN@15.1400:TelNumberOwner">
    <vt:lpwstr>0981 591-430</vt:lpwstr>
  </property>
  <property fmtid="{D5CDD505-2E9C-101B-9397-08002B2CF9AE}" pid="77" name="FSC#CFGBAYERN@15.1400:TelNumberOwnerMobile">
    <vt:lpwstr/>
  </property>
  <property fmtid="{D5CDD505-2E9C-101B-9397-08002B2CF9AE}" pid="78" name="FSC#CFGBAYERN@15.1400:TelNumberOwnerPrivate">
    <vt:lpwstr/>
  </property>
  <property fmtid="{D5CDD505-2E9C-101B-9397-08002B2CF9AE}" pid="79" name="FSC#CFGBAYERN@15.1400:ReferredIncomingLetterDate">
    <vt:lpwstr/>
  </property>
  <property fmtid="{D5CDD505-2E9C-101B-9397-08002B2CF9AE}" pid="80" name="FSC#CFGBAYERN@15.1400:RefIerredncomingForeignNr">
    <vt:lpwstr/>
  </property>
  <property fmtid="{D5CDD505-2E9C-101B-9397-08002B2CF9AE}" pid="81" name="FSC#CFGBAYERN@15.1400:ReferredIncomingFileReference">
    <vt:lpwstr/>
  </property>
  <property fmtid="{D5CDD505-2E9C-101B-9397-08002B2CF9AE}" pid="82" name="FSC#CFGBAYERN@15.1400:SettlementLetterDate">
    <vt:lpwstr/>
  </property>
  <property fmtid="{D5CDD505-2E9C-101B-9397-08002B2CF9AE}" pid="83" name="FSC#CFGBAYERN@15.1400:URLOwnerGroup">
    <vt:lpwstr>www.landentwicklung.bayern.de</vt:lpwstr>
  </property>
  <property fmtid="{D5CDD505-2E9C-101B-9397-08002B2CF9AE}" pid="84" name="FSC#CFGBAYERN@15.1400:TransportConnectionOwnerGroup">
    <vt:lpwstr/>
  </property>
  <property fmtid="{D5CDD505-2E9C-101B-9397-08002B2CF9AE}" pid="85" name="FSC#CFGBAYERN@15.1400:OwnerRoomNumber">
    <vt:lpwstr/>
  </property>
  <property fmtid="{D5CDD505-2E9C-101B-9397-08002B2CF9AE}" pid="86" name="FSC#CFGBAYERN@15.1400:SubjectAreaShortTerm">
    <vt:lpwstr>Regelverfahren</vt:lpwstr>
  </property>
  <property fmtid="{D5CDD505-2E9C-101B-9397-08002B2CF9AE}" pid="87" name="FSC#CFGBAYERN@15.1400:ProcedureBarCode">
    <vt:lpwstr>*COO.4001.155.2.2894958*</vt:lpwstr>
  </property>
  <property fmtid="{D5CDD505-2E9C-101B-9397-08002B2CF9AE}" pid="88" name="FSC#CFGBAYERN@15.1400:ProcedureCreatedOnAt">
    <vt:lpwstr>20.10.2022 05:44:12</vt:lpwstr>
  </property>
  <property fmtid="{D5CDD505-2E9C-101B-9397-08002B2CF9AE}" pid="89" name="FSC#CFGBAYERN@15.1400:CurrentDateTime">
    <vt:lpwstr>22.09.2023 07:05:25</vt:lpwstr>
  </property>
  <property fmtid="{D5CDD505-2E9C-101B-9397-08002B2CF9AE}" pid="90" name="FSC#CFGBAYERN@15.1400:RelatedReferencesSettlement">
    <vt:lpwstr/>
  </property>
  <property fmtid="{D5CDD505-2E9C-101B-9397-08002B2CF9AE}" pid="91" name="FSC#CFGBAYERN@15.1400:AssociatedProcedureTitle">
    <vt:lpwstr>04 - Herstellung d. gem. u. öffentl. Anlagen</vt:lpwstr>
  </property>
  <property fmtid="{D5CDD505-2E9C-101B-9397-08002B2CF9AE}" pid="92" name="FSC#CFGBAYERN@15.1400:SettlementTitle">
    <vt:lpwstr/>
  </property>
  <property fmtid="{D5CDD505-2E9C-101B-9397-08002B2CF9AE}" pid="93" name="FSC#CFGBAYERN@15.1400:IncomingTitle">
    <vt:lpwstr/>
  </property>
  <property fmtid="{D5CDD505-2E9C-101B-9397-08002B2CF9AE}" pid="94" name="FSC#CFGBAYERN@15.1400:RespoeLongName">
    <vt:lpwstr>Sachgebiet F3 - Dorferneuerung und Bauwesen (ALE-Mfr)</vt:lpwstr>
  </property>
  <property fmtid="{D5CDD505-2E9C-101B-9397-08002B2CF9AE}" pid="95" name="FSC#CFGBAYERN@15.1400:RespoeShortName">
    <vt:lpwstr>ALE-MFR-F3</vt:lpwstr>
  </property>
  <property fmtid="{D5CDD505-2E9C-101B-9397-08002B2CF9AE}" pid="96" name="FSC#CFGBAYERN@15.1400:RespoeOUSign">
    <vt:lpwstr/>
  </property>
  <property fmtid="{D5CDD505-2E9C-101B-9397-08002B2CF9AE}" pid="97" name="FSC#CFGBAYERN@15.1400:RespoeOrgStreet">
    <vt:lpwstr>Philipp-Zorn-Str. 37</vt:lpwstr>
  </property>
  <property fmtid="{D5CDD505-2E9C-101B-9397-08002B2CF9AE}" pid="98" name="FSC#CFGBAYERN@15.1400:RespoeOrgPobox">
    <vt:lpwstr/>
  </property>
  <property fmtid="{D5CDD505-2E9C-101B-9397-08002B2CF9AE}" pid="99" name="FSC#CFGBAYERN@15.1400:RespoeOrgZipcode">
    <vt:lpwstr>91522</vt:lpwstr>
  </property>
  <property fmtid="{D5CDD505-2E9C-101B-9397-08002B2CF9AE}" pid="100" name="FSC#CFGBAYERN@15.1400:RespoeOrgCity">
    <vt:lpwstr>Ansbach</vt:lpwstr>
  </property>
  <property fmtid="{D5CDD505-2E9C-101B-9397-08002B2CF9AE}" pid="101" name="FSC#CFGBAYERN@15.1400:RespoeOrgState">
    <vt:lpwstr/>
  </property>
  <property fmtid="{D5CDD505-2E9C-101B-9397-08002B2CF9AE}" pid="102" name="FSC#CFGBAYERN@15.1400:RespoeOrgCountry">
    <vt:lpwstr/>
  </property>
  <property fmtid="{D5CDD505-2E9C-101B-9397-08002B2CF9AE}" pid="103" name="FSC#CFGBAYERN@15.1400:RespoeOrgDesc">
    <vt:lpwstr/>
  </property>
  <property fmtid="{D5CDD505-2E9C-101B-9397-08002B2CF9AE}" pid="104" name="FSC#CFGBAYERN@15.1400:RespoeOrgName">
    <vt:lpwstr>Sachgebiet F3 - Dorferneuerung und Bauwesen (ALE-Mfr)</vt:lpwstr>
  </property>
  <property fmtid="{D5CDD505-2E9C-101B-9397-08002B2CF9AE}" pid="105" name="FSC#CFGBAYERN@15.1400:RespoeOrgAdditional1">
    <vt:lpwstr/>
  </property>
  <property fmtid="{D5CDD505-2E9C-101B-9397-08002B2CF9AE}" pid="106" name="FSC#CFGBAYERN@15.1400:RespoeOrgAdditional2">
    <vt:lpwstr/>
  </property>
  <property fmtid="{D5CDD505-2E9C-101B-9397-08002B2CF9AE}" pid="107" name="FSC#CFGBAYERN@15.1400:RespoeOrgAdditional3">
    <vt:lpwstr>ALE Mittelfranken</vt:lpwstr>
  </property>
  <property fmtid="{D5CDD505-2E9C-101B-9397-08002B2CF9AE}" pid="108" name="FSC#CFGBAYERN@15.1400:RespoeOrgAdditional4">
    <vt:lpwstr/>
  </property>
  <property fmtid="{D5CDD505-2E9C-101B-9397-08002B2CF9AE}" pid="109" name="FSC#CFGBAYERN@15.1400:RespoeOrgAdditional5">
    <vt:lpwstr>Amt für Ländliche Entwicklung Mittelfranken</vt:lpwstr>
  </property>
  <property fmtid="{D5CDD505-2E9C-101B-9397-08002B2CF9AE}" pid="110" name="FSC#CFGBAYERN@15.1400:RespoeOrgShortName">
    <vt:lpwstr>ALE-MFR-F3</vt:lpwstr>
  </property>
  <property fmtid="{D5CDD505-2E9C-101B-9397-08002B2CF9AE}" pid="111" name="FSC#CFGBAYERN@15.1400:RespoeOrgNameAffix">
    <vt:lpwstr/>
  </property>
  <property fmtid="{D5CDD505-2E9C-101B-9397-08002B2CF9AE}" pid="112" name="FSC#CFGBAYERN@15.1400:SignSignByJobTitle">
    <vt:lpwstr/>
  </property>
  <property fmtid="{D5CDD505-2E9C-101B-9397-08002B2CF9AE}" pid="113" name="FSC#CFGBAYERN@15.1400:SignSignByFunction">
    <vt:lpwstr/>
  </property>
  <property fmtid="{D5CDD505-2E9C-101B-9397-08002B2CF9AE}" pid="114" name="FSC#CFGBAYERN@15.1400:SignSignBySurname">
    <vt:lpwstr/>
  </property>
  <property fmtid="{D5CDD505-2E9C-101B-9397-08002B2CF9AE}" pid="115" name="FSC#CFGBAYERN@15.1400:SignSignByNameAffix">
    <vt:lpwstr/>
  </property>
  <property fmtid="{D5CDD505-2E9C-101B-9397-08002B2CF9AE}" pid="116" name="FSC#CFGBAYERN@15.1400:SignSignByTitle">
    <vt:lpwstr/>
  </property>
  <property fmtid="{D5CDD505-2E9C-101B-9397-08002B2CF9AE}" pid="117" name="FSC#CFGBAYERN@15.1400:SignSignByFirstname">
    <vt:lpwstr/>
  </property>
  <property fmtid="{D5CDD505-2E9C-101B-9397-08002B2CF9AE}" pid="118" name="FSC#CFGBAYERN@15.1400:SignSignAt">
    <vt:lpwstr/>
  </property>
  <property fmtid="{D5CDD505-2E9C-101B-9397-08002B2CF9AE}" pid="119" name="FSC#COOELAK@1.1001:Subject">
    <vt:lpwstr>Flurneuordnung und Dorferneuerung Oberndorf 2_x000d_
Markt Ipsheim, Landkreis Neustadt a.d.Aisch-Bad Windsheim</vt:lpwstr>
  </property>
  <property fmtid="{D5CDD505-2E9C-101B-9397-08002B2CF9AE}" pid="120" name="FSC#COOELAK@1.1001:FileReference">
    <vt:lpwstr>7571-13</vt:lpwstr>
  </property>
  <property fmtid="{D5CDD505-2E9C-101B-9397-08002B2CF9AE}" pid="121" name="FSC#COOELAK@1.1001:FileRefYear">
    <vt:lpwstr>2022</vt:lpwstr>
  </property>
  <property fmtid="{D5CDD505-2E9C-101B-9397-08002B2CF9AE}" pid="122" name="FSC#COOELAK@1.1001:FileRefOrdinal">
    <vt:lpwstr>13</vt:lpwstr>
  </property>
  <property fmtid="{D5CDD505-2E9C-101B-9397-08002B2CF9AE}" pid="123" name="FSC#COOELAK@1.1001:FileRefOU">
    <vt:lpwstr>ALE-MFR-B4</vt:lpwstr>
  </property>
  <property fmtid="{D5CDD505-2E9C-101B-9397-08002B2CF9AE}" pid="124" name="FSC#COOELAK@1.1001:Organization">
    <vt:lpwstr/>
  </property>
  <property fmtid="{D5CDD505-2E9C-101B-9397-08002B2CF9AE}" pid="125" name="FSC#COOELAK@1.1001:Owner">
    <vt:lpwstr>Herr Dohrer</vt:lpwstr>
  </property>
  <property fmtid="{D5CDD505-2E9C-101B-9397-08002B2CF9AE}" pid="126" name="FSC#COOELAK@1.1001:OwnerExtension">
    <vt:lpwstr>340</vt:lpwstr>
  </property>
  <property fmtid="{D5CDD505-2E9C-101B-9397-08002B2CF9AE}" pid="127" name="FSC#COOELAK@1.1001:OwnerFaxExtension">
    <vt:lpwstr>600</vt:lpwstr>
  </property>
  <property fmtid="{D5CDD505-2E9C-101B-9397-08002B2CF9AE}" pid="128" name="FSC#COOELAK@1.1001:DispatchedBy">
    <vt:lpwstr/>
  </property>
  <property fmtid="{D5CDD505-2E9C-101B-9397-08002B2CF9AE}" pid="129" name="FSC#COOELAK@1.1001:DispatchedAt">
    <vt:lpwstr/>
  </property>
  <property fmtid="{D5CDD505-2E9C-101B-9397-08002B2CF9AE}" pid="130" name="FSC#COOELAK@1.1001:ApprovedBy">
    <vt:lpwstr/>
  </property>
  <property fmtid="{D5CDD505-2E9C-101B-9397-08002B2CF9AE}" pid="131" name="FSC#COOELAK@1.1001:ApprovedAt">
    <vt:lpwstr/>
  </property>
  <property fmtid="{D5CDD505-2E9C-101B-9397-08002B2CF9AE}" pid="132" name="FSC#COOELAK@1.1001:Department">
    <vt:lpwstr>ALE-MFR-B4 (Sachgebiet B4 - Land- und Dorfentwicklung (ALE-Mfr))</vt:lpwstr>
  </property>
  <property fmtid="{D5CDD505-2E9C-101B-9397-08002B2CF9AE}" pid="133" name="FSC#COOELAK@1.1001:CreatedAt">
    <vt:lpwstr>22.09.2023</vt:lpwstr>
  </property>
  <property fmtid="{D5CDD505-2E9C-101B-9397-08002B2CF9AE}" pid="134" name="FSC#COOELAK@1.1001:OU">
    <vt:lpwstr>ALE-MFR-F3 (Sachgebiet F3 - Dorferneuerung und Bauwesen (ALE-Mfr))</vt:lpwstr>
  </property>
  <property fmtid="{D5CDD505-2E9C-101B-9397-08002B2CF9AE}" pid="135" name="FSC#COOELAK@1.1001:Priority">
    <vt:lpwstr/>
  </property>
  <property fmtid="{D5CDD505-2E9C-101B-9397-08002B2CF9AE}" pid="136" name="FSC#COOELAK@1.1001:ObjBarCode">
    <vt:lpwstr>*COO.4001.155.2.3960592*</vt:lpwstr>
  </property>
  <property fmtid="{D5CDD505-2E9C-101B-9397-08002B2CF9AE}" pid="137" name="FSC#COOELAK@1.1001:RefBarCode">
    <vt:lpwstr>*COO.4001.155.2.3901346*</vt:lpwstr>
  </property>
  <property fmtid="{D5CDD505-2E9C-101B-9397-08002B2CF9AE}" pid="138" name="FSC#COOELAK@1.1001:FileRefBarCode">
    <vt:lpwstr>*7571-13*</vt:lpwstr>
  </property>
  <property fmtid="{D5CDD505-2E9C-101B-9397-08002B2CF9AE}" pid="139" name="FSC#COOELAK@1.1001:ExternalRef">
    <vt:lpwstr/>
  </property>
  <property fmtid="{D5CDD505-2E9C-101B-9397-08002B2CF9AE}" pid="140" name="FSC#COOELAK@1.1001:IncomingNumber">
    <vt:lpwstr/>
  </property>
  <property fmtid="{D5CDD505-2E9C-101B-9397-08002B2CF9AE}" pid="141" name="FSC#COOELAK@1.1001:IncomingSubject">
    <vt:lpwstr/>
  </property>
  <property fmtid="{D5CDD505-2E9C-101B-9397-08002B2CF9AE}" pid="142" name="FSC#COOELAK@1.1001:ProcessResponsible">
    <vt:lpwstr/>
  </property>
  <property fmtid="{D5CDD505-2E9C-101B-9397-08002B2CF9AE}" pid="143" name="FSC#COOELAK@1.1001:ProcessResponsiblePhone">
    <vt:lpwstr/>
  </property>
  <property fmtid="{D5CDD505-2E9C-101B-9397-08002B2CF9AE}" pid="144" name="FSC#COOELAK@1.1001:ProcessResponsibleMail">
    <vt:lpwstr/>
  </property>
  <property fmtid="{D5CDD505-2E9C-101B-9397-08002B2CF9AE}" pid="145" name="FSC#COOELAK@1.1001:ProcessResponsibleFax">
    <vt:lpwstr/>
  </property>
  <property fmtid="{D5CDD505-2E9C-101B-9397-08002B2CF9AE}" pid="146" name="FSC#COOELAK@1.1001:ApproverFirstName">
    <vt:lpwstr/>
  </property>
  <property fmtid="{D5CDD505-2E9C-101B-9397-08002B2CF9AE}" pid="147" name="FSC#COOELAK@1.1001:ApproverSurName">
    <vt:lpwstr/>
  </property>
  <property fmtid="{D5CDD505-2E9C-101B-9397-08002B2CF9AE}" pid="148" name="FSC#COOELAK@1.1001:ApproverTitle">
    <vt:lpwstr/>
  </property>
  <property fmtid="{D5CDD505-2E9C-101B-9397-08002B2CF9AE}" pid="149" name="FSC#COOELAK@1.1001:ExternalDate">
    <vt:lpwstr/>
  </property>
  <property fmtid="{D5CDD505-2E9C-101B-9397-08002B2CF9AE}" pid="150" name="FSC#COOELAK@1.1001:SettlementApprovedAt">
    <vt:lpwstr/>
  </property>
  <property fmtid="{D5CDD505-2E9C-101B-9397-08002B2CF9AE}" pid="151" name="FSC#COOELAK@1.1001:BaseNumber">
    <vt:lpwstr>7571</vt:lpwstr>
  </property>
  <property fmtid="{D5CDD505-2E9C-101B-9397-08002B2CF9AE}" pid="152" name="FSC#COOELAK@1.1001:CurrentUserRolePos">
    <vt:lpwstr>Leitung</vt:lpwstr>
  </property>
  <property fmtid="{D5CDD505-2E9C-101B-9397-08002B2CF9AE}" pid="153" name="FSC#COOELAK@1.1001:CurrentUserEmail">
    <vt:lpwstr>andreas.uhl@ale-mfr.bayern.de</vt:lpwstr>
  </property>
  <property fmtid="{D5CDD505-2E9C-101B-9397-08002B2CF9AE}" pid="154" name="FSC#ELAKGOV@1.1001:PersonalSubjGender">
    <vt:lpwstr/>
  </property>
  <property fmtid="{D5CDD505-2E9C-101B-9397-08002B2CF9AE}" pid="155" name="FSC#ELAKGOV@1.1001:PersonalSubjFirstName">
    <vt:lpwstr/>
  </property>
  <property fmtid="{D5CDD505-2E9C-101B-9397-08002B2CF9AE}" pid="156" name="FSC#ELAKGOV@1.1001:PersonalSubjSurName">
    <vt:lpwstr/>
  </property>
  <property fmtid="{D5CDD505-2E9C-101B-9397-08002B2CF9AE}" pid="157" name="FSC#ELAKGOV@1.1001:PersonalSubjSalutation">
    <vt:lpwstr/>
  </property>
  <property fmtid="{D5CDD505-2E9C-101B-9397-08002B2CF9AE}" pid="158" name="FSC#ELAKGOV@1.1001:PersonalSubjAddress">
    <vt:lpwstr/>
  </property>
  <property fmtid="{D5CDD505-2E9C-101B-9397-08002B2CF9AE}" pid="159" name="FSC#ATSTATECFG@1.1001:Office">
    <vt:lpwstr>Sachgebiet F3 - Dorferneuerung und Bauwesen (ALE-Mfr)</vt:lpwstr>
  </property>
  <property fmtid="{D5CDD505-2E9C-101B-9397-08002B2CF9AE}" pid="160" name="FSC#ATSTATECFG@1.1001:Agent">
    <vt:lpwstr>Andreas Uhl</vt:lpwstr>
  </property>
  <property fmtid="{D5CDD505-2E9C-101B-9397-08002B2CF9AE}" pid="161" name="FSC#ATSTATECFG@1.1001:AgentPhone">
    <vt:lpwstr>0981 591-430</vt:lpwstr>
  </property>
  <property fmtid="{D5CDD505-2E9C-101B-9397-08002B2CF9AE}" pid="162" name="FSC#ATSTATECFG@1.1001:DepartmentFax">
    <vt:lpwstr>0981 591-600</vt:lpwstr>
  </property>
  <property fmtid="{D5CDD505-2E9C-101B-9397-08002B2CF9AE}" pid="163" name="FSC#ATSTATECFG@1.1001:DepartmentEmail">
    <vt:lpwstr>poststelle@ale-mfr.bayern.de</vt:lpwstr>
  </property>
  <property fmtid="{D5CDD505-2E9C-101B-9397-08002B2CF9AE}" pid="164" name="FSC#ATSTATECFG@1.1001:SubfileDate">
    <vt:lpwstr>05.09.2023</vt:lpwstr>
  </property>
  <property fmtid="{D5CDD505-2E9C-101B-9397-08002B2CF9AE}" pid="165" name="FSC#ATSTATECFG@1.1001:SubfileSubject">
    <vt:lpwstr>Flurneuordnung und Dorferneuerung Oberndorf 2_x000d_
Markt Ipsheim, Landkreis Neustadt a.d.Aisch-Bad Windsheim</vt:lpwstr>
  </property>
  <property fmtid="{D5CDD505-2E9C-101B-9397-08002B2CF9AE}" pid="166" name="FSC#ATSTATECFG@1.1001:DepartmentZipCode">
    <vt:lpwstr>91522</vt:lpwstr>
  </property>
  <property fmtid="{D5CDD505-2E9C-101B-9397-08002B2CF9AE}" pid="167" name="FSC#ATSTATECFG@1.1001:DepartmentCountry">
    <vt:lpwstr/>
  </property>
  <property fmtid="{D5CDD505-2E9C-101B-9397-08002B2CF9AE}" pid="168" name="FSC#ATSTATECFG@1.1001:DepartmentCity">
    <vt:lpwstr>Ansbach</vt:lpwstr>
  </property>
  <property fmtid="{D5CDD505-2E9C-101B-9397-08002B2CF9AE}" pid="169" name="FSC#ATSTATECFG@1.1001:DepartmentStreet">
    <vt:lpwstr>Philipp-Zorn-Str. 37</vt:lpwstr>
  </property>
  <property fmtid="{D5CDD505-2E9C-101B-9397-08002B2CF9AE}" pid="170" name="FSC#ATSTATECFG@1.1001:DepartmentDVR">
    <vt:lpwstr/>
  </property>
  <property fmtid="{D5CDD505-2E9C-101B-9397-08002B2CF9AE}" pid="171" name="FSC#ATSTATECFG@1.1001:DepartmentUID">
    <vt:lpwstr/>
  </property>
  <property fmtid="{D5CDD505-2E9C-101B-9397-08002B2CF9AE}" pid="172" name="FSC#ATSTATECFG@1.1001:SubfileReference">
    <vt:lpwstr>ALE-MFR-F3-7571-13-4-6</vt:lpwstr>
  </property>
  <property fmtid="{D5CDD505-2E9C-101B-9397-08002B2CF9AE}" pid="173" name="FSC#ATSTATECFG@1.1001:Clause">
    <vt:lpwstr/>
  </property>
  <property fmtid="{D5CDD505-2E9C-101B-9397-08002B2CF9AE}" pid="174" name="FSC#ATSTATECFG@1.1001:ApprovedSignature">
    <vt:lpwstr/>
  </property>
  <property fmtid="{D5CDD505-2E9C-101B-9397-08002B2CF9AE}" pid="175" name="FSC#ATSTATECFG@1.1001:BankAccount">
    <vt:lpwstr/>
  </property>
  <property fmtid="{D5CDD505-2E9C-101B-9397-08002B2CF9AE}" pid="176" name="FSC#ATSTATECFG@1.1001:BankAccountOwner">
    <vt:lpwstr/>
  </property>
  <property fmtid="{D5CDD505-2E9C-101B-9397-08002B2CF9AE}" pid="177" name="FSC#ATSTATECFG@1.1001:BankInstitute">
    <vt:lpwstr/>
  </property>
  <property fmtid="{D5CDD505-2E9C-101B-9397-08002B2CF9AE}" pid="178" name="FSC#ATSTATECFG@1.1001:BankAccountID">
    <vt:lpwstr/>
  </property>
  <property fmtid="{D5CDD505-2E9C-101B-9397-08002B2CF9AE}" pid="179" name="FSC#ATSTATECFG@1.1001:BankAccountIBAN">
    <vt:lpwstr/>
  </property>
  <property fmtid="{D5CDD505-2E9C-101B-9397-08002B2CF9AE}" pid="180" name="FSC#ATSTATECFG@1.1001:BankAccountBIC">
    <vt:lpwstr/>
  </property>
  <property fmtid="{D5CDD505-2E9C-101B-9397-08002B2CF9AE}" pid="181" name="FSC#ATSTATECFG@1.1001:BankName">
    <vt:lpwstr/>
  </property>
  <property fmtid="{D5CDD505-2E9C-101B-9397-08002B2CF9AE}" pid="182" name="FSC#COOELAK@1.1001:ObjectAddressees">
    <vt:lpwstr/>
  </property>
  <property fmtid="{D5CDD505-2E9C-101B-9397-08002B2CF9AE}" pid="183" name="FSC#FSCGOVDE@1.1001:FileRefOUEmail">
    <vt:lpwstr/>
  </property>
  <property fmtid="{D5CDD505-2E9C-101B-9397-08002B2CF9AE}" pid="184" name="FSC#FSCGOVDE@1.1001:ProcedureReference">
    <vt:lpwstr>7571-13-4</vt:lpwstr>
  </property>
  <property fmtid="{D5CDD505-2E9C-101B-9397-08002B2CF9AE}" pid="185" name="FSC#FSCGOVDE@1.1001:FileSubject">
    <vt:lpwstr>Flurneuordnung und Dorferneuerung Oberndorf 2_x000d_
Markt Ipsheim, Landkreis Neustadt a.d.Aisch-Bad Windsheim</vt:lpwstr>
  </property>
  <property fmtid="{D5CDD505-2E9C-101B-9397-08002B2CF9AE}" pid="186" name="FSC#FSCGOVDE@1.1001:ProcedureSubject">
    <vt:lpwstr>Flurneuordnung und Dorferneuerung Oberndorf 2_x000d_
Markt Ipsheim, Landkreis Neustadt a.d.Aisch-Bad Windsheim</vt:lpwstr>
  </property>
  <property fmtid="{D5CDD505-2E9C-101B-9397-08002B2CF9AE}" pid="187" name="FSC#FSCGOVDE@1.1001:SignFinalVersionBy">
    <vt:lpwstr/>
  </property>
  <property fmtid="{D5CDD505-2E9C-101B-9397-08002B2CF9AE}" pid="188" name="FSC#FSCGOVDE@1.1001:SignFinalVersionAt">
    <vt:lpwstr/>
  </property>
  <property fmtid="{D5CDD505-2E9C-101B-9397-08002B2CF9AE}" pid="189" name="FSC#FSCGOVDE@1.1001:ProcedureRefBarCode">
    <vt:lpwstr>*7571-13-4*</vt:lpwstr>
  </property>
  <property fmtid="{D5CDD505-2E9C-101B-9397-08002B2CF9AE}" pid="190" name="FSC#FSCGOVDE@1.1001:FileAddSubj">
    <vt:lpwstr/>
  </property>
  <property fmtid="{D5CDD505-2E9C-101B-9397-08002B2CF9AE}" pid="191" name="FSC#FSCGOVDE@1.1001:DocumentSubj">
    <vt:lpwstr>AW: Vergabeunterlagen Objektplanung Brückenbauwerke Oberndorf 2</vt:lpwstr>
  </property>
  <property fmtid="{D5CDD505-2E9C-101B-9397-08002B2CF9AE}" pid="192" name="FSC#FSCGOVDE@1.1001:FileRel">
    <vt:lpwstr/>
  </property>
  <property fmtid="{D5CDD505-2E9C-101B-9397-08002B2CF9AE}" pid="193" name="FSC#COOSYSTEM@1.1:Container">
    <vt:lpwstr>COO.4001.155.2.3960592</vt:lpwstr>
  </property>
  <property fmtid="{D5CDD505-2E9C-101B-9397-08002B2CF9AE}" pid="194" name="FSC#FSCFOLIO@1.1001:docpropproject">
    <vt:lpwstr/>
  </property>
  <property fmtid="{D5CDD505-2E9C-101B-9397-08002B2CF9AE}" pid="195" name="FSC#CFGBAYERNEX@15.1800:ProcedureFileReference">
    <vt:lpwstr>7571-13-4</vt:lpwstr>
  </property>
  <property fmtid="{D5CDD505-2E9C-101B-9397-08002B2CF9AE}" pid="196" name="FSC#CFGBAYERNEX@15.1800:OwnerSalutationFromGender">
    <vt:lpwstr>Herr</vt:lpwstr>
  </property>
  <property fmtid="{D5CDD505-2E9C-101B-9397-08002B2CF9AE}" pid="197" name="FSC#CFGBAYERNEX@15.1800:SignFinalVersionBy">
    <vt:lpwstr/>
  </property>
  <property fmtid="{D5CDD505-2E9C-101B-9397-08002B2CF9AE}" pid="198" name="FSC#CFGBAYERN@15.1400:SignFinalVersionAt">
    <vt:lpwstr/>
  </property>
  <property fmtid="{D5CDD505-2E9C-101B-9397-08002B2CF9AE}" pid="199" name="FSC#CFGBAYERN@15.1400:OwnerSalutationFromGender">
    <vt:lpwstr>Herr</vt:lpwstr>
  </property>
  <property fmtid="{D5CDD505-2E9C-101B-9397-08002B2CF9AE}" pid="200" name="FSC#CCAPRECONFIGG@15.1001:DepartmentON">
    <vt:lpwstr/>
  </property>
  <property fmtid="{D5CDD505-2E9C-101B-9397-08002B2CF9AE}" pid="201" name="FSC#CCAPRECONFIGG@15.1001:DepartmentWebsite">
    <vt:lpwstr>www.landentwicklung.bayern.de</vt:lpwstr>
  </property>
  <property fmtid="{D5CDD505-2E9C-101B-9397-08002B2CF9AE}" pid="202" name="FSC#COOELAK@1.1001:replyreference">
    <vt:lpwstr/>
  </property>
  <property fmtid="{D5CDD505-2E9C-101B-9397-08002B2CF9AE}" pid="203" name="FSC#COOELAK@1.1001:OfficeHours">
    <vt:lpwstr/>
  </property>
  <property fmtid="{D5CDD505-2E9C-101B-9397-08002B2CF9AE}" pid="204" name="FSC#COOELAK@1.1001:FileRefOULong">
    <vt:lpwstr>Sachgebiet B4 - Land- und Dorfentwicklung (ALE-Mfr)</vt:lpwstr>
  </property>
  <property fmtid="{D5CDD505-2E9C-101B-9397-08002B2CF9AE}" pid="205" name="FSC#DEPRECONFIG@15.1001:DocumentTitle">
    <vt:lpwstr>Vergabeunterlagen Objektplanung Brückenbauwerke Oberndorf 2</vt:lpwstr>
  </property>
  <property fmtid="{D5CDD505-2E9C-101B-9397-08002B2CF9AE}" pid="206" name="FSC#DEPRECONFIG@15.1001:ProcedureTitle">
    <vt:lpwstr>04 - Herstellung d. gem. u. öffentl. Anlagen</vt:lpwstr>
  </property>
  <property fmtid="{D5CDD505-2E9C-101B-9397-08002B2CF9AE}" pid="207" name="FSC#DEPRECONFIG@15.1001:AuthorTitle">
    <vt:lpwstr/>
  </property>
  <property fmtid="{D5CDD505-2E9C-101B-9397-08002B2CF9AE}" pid="208" name="FSC#DEPRECONFIG@15.1001:AuthorSalution">
    <vt:lpwstr/>
  </property>
  <property fmtid="{D5CDD505-2E9C-101B-9397-08002B2CF9AE}" pid="209" name="FSC#DEPRECONFIG@15.1001:AuthorName">
    <vt:lpwstr>Andreas Uhl</vt:lpwstr>
  </property>
  <property fmtid="{D5CDD505-2E9C-101B-9397-08002B2CF9AE}" pid="210" name="FSC#DEPRECONFIG@15.1001:AuthorMail">
    <vt:lpwstr>andreas.uhl@ale-mfr.bayern.de</vt:lpwstr>
  </property>
  <property fmtid="{D5CDD505-2E9C-101B-9397-08002B2CF9AE}" pid="211" name="FSC#DEPRECONFIG@15.1001:AuthorTelephone">
    <vt:lpwstr>0981 591-430</vt:lpwstr>
  </property>
  <property fmtid="{D5CDD505-2E9C-101B-9397-08002B2CF9AE}" pid="212" name="FSC#DEPRECONFIG@15.1001:AuthorFax">
    <vt:lpwstr/>
  </property>
  <property fmtid="{D5CDD505-2E9C-101B-9397-08002B2CF9AE}" pid="213" name="FSC#DEPRECONFIG@15.1001:AuthorOE">
    <vt:lpwstr>ALE-MFR-B4 (Sachgebiet B4 - Land- und Dorfentwicklung (ALE-Mfr))</vt:lpwstr>
  </property>
  <property fmtid="{D5CDD505-2E9C-101B-9397-08002B2CF9AE}" pid="214" name="FSC#FSCBUILTINSETTINGS@4001.100:VKZLEAkte">
    <vt:lpwstr>194615</vt:lpwstr>
  </property>
  <property fmtid="{D5CDD505-2E9C-101B-9397-08002B2CF9AE}" pid="215" name="FSC#FSCBUILTINSETTINGS@4001.100:ProjektnameAkte">
    <vt:lpwstr>Oberndorf 2</vt:lpwstr>
  </property>
  <property fmtid="{D5CDD505-2E9C-101B-9397-08002B2CF9AE}" pid="216" name="FSC#FSCBUILTINSETTINGS@4001.100:VorsitzAkte">
    <vt:lpwstr>Der Vorsitzende des Vorstandes</vt:lpwstr>
  </property>
</Properties>
</file>